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20" yWindow="0" windowWidth="15372" windowHeight="9828" activeTab="1"/>
  </bookViews>
  <sheets>
    <sheet name="qPCR" sheetId="1" r:id="rId1"/>
    <sheet name="t-test" sheetId="4" r:id="rId2"/>
    <sheet name="PLS-DA" sheetId="3" r:id="rId3"/>
    <sheet name="VIP via PLS-DA" sheetId="6" r:id="rId4"/>
    <sheet name="Pearson correlation" sheetId="5" r:id="rId5"/>
    <sheet name="LC-MS" sheetId="2" r:id="rId6"/>
  </sheets>
  <calcPr calcId="145621"/>
</workbook>
</file>

<file path=xl/calcChain.xml><?xml version="1.0" encoding="utf-8"?>
<calcChain xmlns="http://schemas.openxmlformats.org/spreadsheetml/2006/main">
  <c r="M19" i="2" l="1"/>
  <c r="N19" i="2" s="1"/>
  <c r="M18" i="2"/>
  <c r="N18" i="2" s="1"/>
  <c r="M17" i="2"/>
  <c r="N17" i="2" s="1"/>
  <c r="M16" i="2"/>
  <c r="N16" i="2" s="1"/>
  <c r="O16" i="2" s="1"/>
  <c r="M15" i="2"/>
  <c r="N15" i="2" s="1"/>
  <c r="M14" i="2"/>
  <c r="N14" i="2" s="1"/>
  <c r="M13" i="2"/>
  <c r="N13" i="2" s="1"/>
  <c r="M12" i="2"/>
  <c r="N12" i="2" s="1"/>
  <c r="O12" i="2" s="1"/>
  <c r="M11" i="2"/>
  <c r="N11" i="2" s="1"/>
  <c r="O10" i="2" s="1"/>
  <c r="M10" i="2"/>
  <c r="N10" i="2" s="1"/>
  <c r="M9" i="2"/>
  <c r="N9" i="2" s="1"/>
  <c r="M8" i="2"/>
  <c r="N8" i="2" s="1"/>
  <c r="D29" i="2"/>
  <c r="E29" i="2"/>
  <c r="M24" i="2"/>
  <c r="N24" i="2" s="1"/>
  <c r="P24" i="2" s="1"/>
  <c r="M23" i="2"/>
  <c r="N23" i="2" s="1"/>
  <c r="P23" i="2" s="1"/>
  <c r="P25" i="2" l="1"/>
  <c r="O18" i="2"/>
  <c r="H59" i="5" l="1"/>
  <c r="G59" i="5"/>
  <c r="F59" i="5"/>
  <c r="E59" i="5"/>
  <c r="D59" i="5"/>
  <c r="C59" i="5"/>
  <c r="H53" i="5"/>
  <c r="G53" i="5"/>
  <c r="F53" i="5"/>
  <c r="E53" i="5"/>
  <c r="D53" i="5"/>
  <c r="C53" i="5"/>
  <c r="H49" i="5"/>
  <c r="G49" i="5"/>
  <c r="F49" i="5"/>
  <c r="E49" i="5"/>
  <c r="D49" i="5"/>
  <c r="C49" i="5"/>
  <c r="H38" i="5"/>
  <c r="G38" i="5"/>
  <c r="F38" i="5"/>
  <c r="E38" i="5"/>
  <c r="D38" i="5"/>
  <c r="C38" i="5"/>
  <c r="H33" i="5"/>
  <c r="G33" i="5"/>
  <c r="F33" i="5"/>
  <c r="E33" i="5"/>
  <c r="D33" i="5"/>
  <c r="C33" i="5"/>
  <c r="H29" i="5"/>
  <c r="G29" i="5"/>
  <c r="F29" i="5"/>
  <c r="E29" i="5"/>
  <c r="D29" i="5"/>
  <c r="C29" i="5"/>
  <c r="H25" i="5"/>
  <c r="G25" i="5"/>
  <c r="F25" i="5"/>
  <c r="E25" i="5"/>
  <c r="D25" i="5"/>
  <c r="C25" i="5"/>
  <c r="H19" i="5"/>
  <c r="G19" i="5"/>
  <c r="F19" i="5"/>
  <c r="E19" i="5"/>
  <c r="D19" i="5"/>
  <c r="C19" i="5"/>
  <c r="H13" i="5"/>
  <c r="G13" i="5"/>
  <c r="F13" i="5"/>
  <c r="E13" i="5"/>
  <c r="D13" i="5"/>
  <c r="C13" i="5"/>
  <c r="H7" i="5"/>
  <c r="G7" i="5"/>
  <c r="F7" i="5"/>
  <c r="E7" i="5"/>
  <c r="D7" i="5"/>
  <c r="C7" i="5"/>
  <c r="W475" i="1"/>
  <c r="V475" i="1"/>
  <c r="U475" i="1"/>
  <c r="K475" i="1"/>
  <c r="J475" i="1"/>
  <c r="L475" i="1" s="1"/>
  <c r="I475" i="1"/>
  <c r="W474" i="1"/>
  <c r="V474" i="1"/>
  <c r="U474" i="1"/>
  <c r="K474" i="1"/>
  <c r="J474" i="1"/>
  <c r="L474" i="1" s="1"/>
  <c r="I474" i="1"/>
  <c r="W473" i="1"/>
  <c r="V473" i="1"/>
  <c r="AD473" i="1" s="1"/>
  <c r="AJ473" i="1" s="1"/>
  <c r="U473" i="1"/>
  <c r="K473" i="1"/>
  <c r="J473" i="1"/>
  <c r="L473" i="1" s="1"/>
  <c r="I473" i="1"/>
  <c r="M473" i="1" s="1"/>
  <c r="W472" i="1"/>
  <c r="V472" i="1"/>
  <c r="AD472" i="1" s="1"/>
  <c r="AJ472" i="1" s="1"/>
  <c r="U472" i="1"/>
  <c r="K472" i="1"/>
  <c r="J472" i="1"/>
  <c r="L472" i="1" s="1"/>
  <c r="I472" i="1"/>
  <c r="M472" i="1" s="1"/>
  <c r="W471" i="1"/>
  <c r="V471" i="1"/>
  <c r="U471" i="1"/>
  <c r="K471" i="1"/>
  <c r="J471" i="1"/>
  <c r="L471" i="1" s="1"/>
  <c r="I471" i="1"/>
  <c r="W470" i="1"/>
  <c r="V470" i="1"/>
  <c r="U470" i="1"/>
  <c r="K470" i="1"/>
  <c r="J470" i="1"/>
  <c r="L470" i="1" s="1"/>
  <c r="I470" i="1"/>
  <c r="W469" i="1"/>
  <c r="V469" i="1"/>
  <c r="AD469" i="1" s="1"/>
  <c r="AJ469" i="1" s="1"/>
  <c r="U469" i="1"/>
  <c r="K469" i="1"/>
  <c r="J469" i="1"/>
  <c r="L469" i="1" s="1"/>
  <c r="I469" i="1"/>
  <c r="M469" i="1" s="1"/>
  <c r="W468" i="1"/>
  <c r="V468" i="1"/>
  <c r="AD468" i="1" s="1"/>
  <c r="AJ468" i="1" s="1"/>
  <c r="U468" i="1"/>
  <c r="K468" i="1"/>
  <c r="J468" i="1"/>
  <c r="L468" i="1" s="1"/>
  <c r="I468" i="1"/>
  <c r="M468" i="1" s="1"/>
  <c r="W467" i="1"/>
  <c r="V467" i="1"/>
  <c r="U467" i="1"/>
  <c r="K467" i="1"/>
  <c r="J467" i="1"/>
  <c r="I467" i="1"/>
  <c r="W466" i="1"/>
  <c r="V466" i="1"/>
  <c r="U466" i="1"/>
  <c r="K466" i="1"/>
  <c r="J466" i="1"/>
  <c r="I466" i="1"/>
  <c r="W465" i="1"/>
  <c r="V465" i="1"/>
  <c r="U465" i="1"/>
  <c r="K465" i="1"/>
  <c r="J465" i="1"/>
  <c r="I465" i="1"/>
  <c r="L465" i="1" s="1"/>
  <c r="W464" i="1"/>
  <c r="V464" i="1"/>
  <c r="U464" i="1"/>
  <c r="K464" i="1"/>
  <c r="J464" i="1"/>
  <c r="I464" i="1"/>
  <c r="L464" i="1" s="1"/>
  <c r="W463" i="1"/>
  <c r="V463" i="1"/>
  <c r="U463" i="1"/>
  <c r="K463" i="1"/>
  <c r="J463" i="1"/>
  <c r="I463" i="1"/>
  <c r="W462" i="1"/>
  <c r="V462" i="1"/>
  <c r="U462" i="1"/>
  <c r="K462" i="1"/>
  <c r="J462" i="1"/>
  <c r="I462" i="1"/>
  <c r="W461" i="1"/>
  <c r="V461" i="1"/>
  <c r="U461" i="1"/>
  <c r="K461" i="1"/>
  <c r="J461" i="1"/>
  <c r="I461" i="1"/>
  <c r="L461" i="1" s="1"/>
  <c r="AE461" i="1" s="1"/>
  <c r="AK461" i="1" s="1"/>
  <c r="W460" i="1"/>
  <c r="V460" i="1"/>
  <c r="U460" i="1"/>
  <c r="K460" i="1"/>
  <c r="J460" i="1"/>
  <c r="I460" i="1"/>
  <c r="L460" i="1" s="1"/>
  <c r="AE460" i="1" s="1"/>
  <c r="AK460" i="1" s="1"/>
  <c r="W459" i="1"/>
  <c r="V459" i="1"/>
  <c r="U459" i="1"/>
  <c r="K459" i="1"/>
  <c r="J459" i="1"/>
  <c r="I459" i="1"/>
  <c r="W458" i="1"/>
  <c r="V458" i="1"/>
  <c r="U458" i="1"/>
  <c r="AC458" i="1" s="1"/>
  <c r="K458" i="1"/>
  <c r="J458" i="1"/>
  <c r="I458" i="1"/>
  <c r="L458" i="1" s="1"/>
  <c r="AE458" i="1" s="1"/>
  <c r="AK458" i="1" s="1"/>
  <c r="X457" i="1"/>
  <c r="W457" i="1"/>
  <c r="V457" i="1"/>
  <c r="U457" i="1"/>
  <c r="AC457" i="1" s="1"/>
  <c r="M457" i="1"/>
  <c r="K457" i="1"/>
  <c r="J457" i="1"/>
  <c r="I457" i="1"/>
  <c r="L457" i="1" s="1"/>
  <c r="AE457" i="1" s="1"/>
  <c r="AK457" i="1" s="1"/>
  <c r="X456" i="1"/>
  <c r="W456" i="1"/>
  <c r="V456" i="1"/>
  <c r="U456" i="1"/>
  <c r="AC456" i="1" s="1"/>
  <c r="M456" i="1"/>
  <c r="K456" i="1"/>
  <c r="J456" i="1"/>
  <c r="I456" i="1"/>
  <c r="L456" i="1" s="1"/>
  <c r="AE456" i="1" s="1"/>
  <c r="AK456" i="1" s="1"/>
  <c r="X455" i="1"/>
  <c r="W455" i="1"/>
  <c r="V455" i="1"/>
  <c r="U455" i="1"/>
  <c r="AC455" i="1" s="1"/>
  <c r="M455" i="1"/>
  <c r="K455" i="1"/>
  <c r="J455" i="1"/>
  <c r="I455" i="1"/>
  <c r="L455" i="1" s="1"/>
  <c r="AE455" i="1" s="1"/>
  <c r="AK455" i="1" s="1"/>
  <c r="W454" i="1"/>
  <c r="V454" i="1"/>
  <c r="U454" i="1"/>
  <c r="K454" i="1"/>
  <c r="L454" i="1" s="1"/>
  <c r="AC454" i="1" s="1"/>
  <c r="J454" i="1"/>
  <c r="I454" i="1"/>
  <c r="M454" i="1" s="1"/>
  <c r="W453" i="1"/>
  <c r="AE453" i="1" s="1"/>
  <c r="AK453" i="1" s="1"/>
  <c r="V453" i="1"/>
  <c r="U453" i="1"/>
  <c r="K453" i="1"/>
  <c r="L453" i="1" s="1"/>
  <c r="AC453" i="1" s="1"/>
  <c r="J453" i="1"/>
  <c r="I453" i="1"/>
  <c r="M453" i="1" s="1"/>
  <c r="W452" i="1"/>
  <c r="V452" i="1"/>
  <c r="U452" i="1"/>
  <c r="K452" i="1"/>
  <c r="L452" i="1" s="1"/>
  <c r="AC452" i="1" s="1"/>
  <c r="J452" i="1"/>
  <c r="I452" i="1"/>
  <c r="W451" i="1"/>
  <c r="AE451" i="1" s="1"/>
  <c r="AK451" i="1" s="1"/>
  <c r="V451" i="1"/>
  <c r="U451" i="1"/>
  <c r="K451" i="1"/>
  <c r="L451" i="1" s="1"/>
  <c r="AC451" i="1" s="1"/>
  <c r="J451" i="1"/>
  <c r="I451" i="1"/>
  <c r="W450" i="1"/>
  <c r="V450" i="1"/>
  <c r="AD450" i="1" s="1"/>
  <c r="AJ450" i="1" s="1"/>
  <c r="U450" i="1"/>
  <c r="K450" i="1"/>
  <c r="L450" i="1" s="1"/>
  <c r="AC450" i="1" s="1"/>
  <c r="J450" i="1"/>
  <c r="I450" i="1"/>
  <c r="M450" i="1" s="1"/>
  <c r="W449" i="1"/>
  <c r="AE449" i="1" s="1"/>
  <c r="AK449" i="1" s="1"/>
  <c r="V449" i="1"/>
  <c r="AD449" i="1" s="1"/>
  <c r="AJ449" i="1" s="1"/>
  <c r="U449" i="1"/>
  <c r="K449" i="1"/>
  <c r="L449" i="1" s="1"/>
  <c r="AC449" i="1" s="1"/>
  <c r="J449" i="1"/>
  <c r="I449" i="1"/>
  <c r="M449" i="1" s="1"/>
  <c r="W448" i="1"/>
  <c r="V448" i="1"/>
  <c r="U448" i="1"/>
  <c r="K448" i="1"/>
  <c r="L448" i="1" s="1"/>
  <c r="AC448" i="1" s="1"/>
  <c r="J448" i="1"/>
  <c r="I448" i="1"/>
  <c r="W447" i="1"/>
  <c r="V447" i="1"/>
  <c r="U447" i="1"/>
  <c r="K447" i="1"/>
  <c r="L447" i="1" s="1"/>
  <c r="AC447" i="1" s="1"/>
  <c r="J447" i="1"/>
  <c r="I447" i="1"/>
  <c r="W446" i="1"/>
  <c r="V446" i="1"/>
  <c r="AD446" i="1" s="1"/>
  <c r="AJ446" i="1" s="1"/>
  <c r="U446" i="1"/>
  <c r="L446" i="1"/>
  <c r="AC446" i="1" s="1"/>
  <c r="K446" i="1"/>
  <c r="J446" i="1"/>
  <c r="I446" i="1"/>
  <c r="W445" i="1"/>
  <c r="AE445" i="1" s="1"/>
  <c r="AK445" i="1" s="1"/>
  <c r="V445" i="1"/>
  <c r="U445" i="1"/>
  <c r="K445" i="1"/>
  <c r="L445" i="1" s="1"/>
  <c r="J445" i="1"/>
  <c r="I445" i="1"/>
  <c r="W444" i="1"/>
  <c r="V444" i="1"/>
  <c r="AD444" i="1" s="1"/>
  <c r="AJ444" i="1" s="1"/>
  <c r="U444" i="1"/>
  <c r="L444" i="1"/>
  <c r="AC444" i="1" s="1"/>
  <c r="K444" i="1"/>
  <c r="J444" i="1"/>
  <c r="I444" i="1"/>
  <c r="W443" i="1"/>
  <c r="V443" i="1"/>
  <c r="U443" i="1"/>
  <c r="K443" i="1"/>
  <c r="L443" i="1" s="1"/>
  <c r="AC443" i="1" s="1"/>
  <c r="J443" i="1"/>
  <c r="I443" i="1"/>
  <c r="W442" i="1"/>
  <c r="V442" i="1"/>
  <c r="U442" i="1"/>
  <c r="K442" i="1"/>
  <c r="J442" i="1"/>
  <c r="L442" i="1" s="1"/>
  <c r="AD442" i="1" s="1"/>
  <c r="AJ442" i="1" s="1"/>
  <c r="I442" i="1"/>
  <c r="W441" i="1"/>
  <c r="V441" i="1"/>
  <c r="U441" i="1"/>
  <c r="K441" i="1"/>
  <c r="J441" i="1"/>
  <c r="L441" i="1" s="1"/>
  <c r="AD441" i="1" s="1"/>
  <c r="AJ441" i="1" s="1"/>
  <c r="I441" i="1"/>
  <c r="M441" i="1" s="1"/>
  <c r="W440" i="1"/>
  <c r="V440" i="1"/>
  <c r="U440" i="1"/>
  <c r="K440" i="1"/>
  <c r="J440" i="1"/>
  <c r="L440" i="1" s="1"/>
  <c r="AD440" i="1" s="1"/>
  <c r="AJ440" i="1" s="1"/>
  <c r="I440" i="1"/>
  <c r="M440" i="1" s="1"/>
  <c r="W439" i="1"/>
  <c r="V439" i="1"/>
  <c r="U439" i="1"/>
  <c r="K439" i="1"/>
  <c r="J439" i="1"/>
  <c r="L439" i="1" s="1"/>
  <c r="AD439" i="1" s="1"/>
  <c r="AJ439" i="1" s="1"/>
  <c r="I439" i="1"/>
  <c r="W438" i="1"/>
  <c r="V438" i="1"/>
  <c r="U438" i="1"/>
  <c r="K438" i="1"/>
  <c r="J438" i="1"/>
  <c r="L438" i="1" s="1"/>
  <c r="AD438" i="1" s="1"/>
  <c r="AJ438" i="1" s="1"/>
  <c r="I438" i="1"/>
  <c r="W437" i="1"/>
  <c r="V437" i="1"/>
  <c r="U437" i="1"/>
  <c r="K437" i="1"/>
  <c r="J437" i="1"/>
  <c r="L437" i="1" s="1"/>
  <c r="AD437" i="1" s="1"/>
  <c r="AJ437" i="1" s="1"/>
  <c r="I437" i="1"/>
  <c r="M437" i="1" s="1"/>
  <c r="W436" i="1"/>
  <c r="V436" i="1"/>
  <c r="U436" i="1"/>
  <c r="K436" i="1"/>
  <c r="J436" i="1"/>
  <c r="L436" i="1" s="1"/>
  <c r="AD436" i="1" s="1"/>
  <c r="AJ436" i="1" s="1"/>
  <c r="I436" i="1"/>
  <c r="W435" i="1"/>
  <c r="V435" i="1"/>
  <c r="U435" i="1"/>
  <c r="K435" i="1"/>
  <c r="J435" i="1"/>
  <c r="L435" i="1" s="1"/>
  <c r="AD435" i="1" s="1"/>
  <c r="AJ435" i="1" s="1"/>
  <c r="I435" i="1"/>
  <c r="W434" i="1"/>
  <c r="V434" i="1"/>
  <c r="U434" i="1"/>
  <c r="L434" i="1"/>
  <c r="AD434" i="1" s="1"/>
  <c r="AJ434" i="1" s="1"/>
  <c r="K434" i="1"/>
  <c r="J434" i="1"/>
  <c r="I434" i="1"/>
  <c r="X433" i="1"/>
  <c r="W433" i="1"/>
  <c r="V433" i="1"/>
  <c r="U433" i="1"/>
  <c r="K433" i="1"/>
  <c r="J433" i="1"/>
  <c r="I433" i="1"/>
  <c r="W432" i="1"/>
  <c r="V432" i="1"/>
  <c r="U432" i="1"/>
  <c r="K432" i="1"/>
  <c r="J432" i="1"/>
  <c r="I432" i="1"/>
  <c r="W431" i="1"/>
  <c r="V431" i="1"/>
  <c r="U431" i="1"/>
  <c r="X431" i="1" s="1"/>
  <c r="K431" i="1"/>
  <c r="J431" i="1"/>
  <c r="L431" i="1" s="1"/>
  <c r="AD431" i="1" s="1"/>
  <c r="AJ431" i="1" s="1"/>
  <c r="I431" i="1"/>
  <c r="M431" i="1" s="1"/>
  <c r="W430" i="1"/>
  <c r="X430" i="1" s="1"/>
  <c r="V430" i="1"/>
  <c r="U430" i="1"/>
  <c r="L430" i="1"/>
  <c r="AD430" i="1" s="1"/>
  <c r="AJ430" i="1" s="1"/>
  <c r="K430" i="1"/>
  <c r="J430" i="1"/>
  <c r="I430" i="1"/>
  <c r="M430" i="1" s="1"/>
  <c r="X429" i="1"/>
  <c r="W429" i="1"/>
  <c r="V429" i="1"/>
  <c r="U429" i="1"/>
  <c r="M429" i="1"/>
  <c r="K429" i="1"/>
  <c r="J429" i="1"/>
  <c r="I429" i="1"/>
  <c r="L429" i="1" s="1"/>
  <c r="AD429" i="1" s="1"/>
  <c r="AJ429" i="1" s="1"/>
  <c r="W428" i="1"/>
  <c r="V428" i="1"/>
  <c r="U428" i="1"/>
  <c r="K428" i="1"/>
  <c r="J428" i="1"/>
  <c r="I428" i="1"/>
  <c r="AJ427" i="1"/>
  <c r="AD427" i="1"/>
  <c r="W427" i="1"/>
  <c r="V427" i="1"/>
  <c r="U427" i="1"/>
  <c r="X427" i="1" s="1"/>
  <c r="K427" i="1"/>
  <c r="J427" i="1"/>
  <c r="L427" i="1" s="1"/>
  <c r="I427" i="1"/>
  <c r="M427" i="1" s="1"/>
  <c r="W426" i="1"/>
  <c r="X426" i="1" s="1"/>
  <c r="V426" i="1"/>
  <c r="U426" i="1"/>
  <c r="L426" i="1"/>
  <c r="AD426" i="1" s="1"/>
  <c r="AJ426" i="1" s="1"/>
  <c r="K426" i="1"/>
  <c r="J426" i="1"/>
  <c r="I426" i="1"/>
  <c r="M426" i="1" s="1"/>
  <c r="X425" i="1"/>
  <c r="W425" i="1"/>
  <c r="AE425" i="1" s="1"/>
  <c r="AK425" i="1" s="1"/>
  <c r="V425" i="1"/>
  <c r="AD425" i="1" s="1"/>
  <c r="AJ425" i="1" s="1"/>
  <c r="U425" i="1"/>
  <c r="M425" i="1"/>
  <c r="K425" i="1"/>
  <c r="J425" i="1"/>
  <c r="I425" i="1"/>
  <c r="L425" i="1" s="1"/>
  <c r="X424" i="1"/>
  <c r="W424" i="1"/>
  <c r="V424" i="1"/>
  <c r="U424" i="1"/>
  <c r="K424" i="1"/>
  <c r="J424" i="1"/>
  <c r="I424" i="1"/>
  <c r="AJ423" i="1"/>
  <c r="X423" i="1"/>
  <c r="W423" i="1"/>
  <c r="V423" i="1"/>
  <c r="U423" i="1"/>
  <c r="M423" i="1"/>
  <c r="K423" i="1"/>
  <c r="J423" i="1"/>
  <c r="I423" i="1"/>
  <c r="L423" i="1" s="1"/>
  <c r="AD423" i="1" s="1"/>
  <c r="X422" i="1"/>
  <c r="W422" i="1"/>
  <c r="V422" i="1"/>
  <c r="U422" i="1"/>
  <c r="K422" i="1"/>
  <c r="J422" i="1"/>
  <c r="I422" i="1"/>
  <c r="AJ421" i="1"/>
  <c r="X421" i="1"/>
  <c r="W421" i="1"/>
  <c r="V421" i="1"/>
  <c r="U421" i="1"/>
  <c r="M421" i="1"/>
  <c r="K421" i="1"/>
  <c r="J421" i="1"/>
  <c r="I421" i="1"/>
  <c r="L421" i="1" s="1"/>
  <c r="AD421" i="1" s="1"/>
  <c r="X420" i="1"/>
  <c r="W420" i="1"/>
  <c r="V420" i="1"/>
  <c r="U420" i="1"/>
  <c r="K420" i="1"/>
  <c r="J420" i="1"/>
  <c r="I420" i="1"/>
  <c r="AJ419" i="1"/>
  <c r="X419" i="1"/>
  <c r="W419" i="1"/>
  <c r="V419" i="1"/>
  <c r="U419" i="1"/>
  <c r="M419" i="1"/>
  <c r="K419" i="1"/>
  <c r="J419" i="1"/>
  <c r="I419" i="1"/>
  <c r="L419" i="1" s="1"/>
  <c r="AD419" i="1" s="1"/>
  <c r="X418" i="1"/>
  <c r="W418" i="1"/>
  <c r="V418" i="1"/>
  <c r="U418" i="1"/>
  <c r="K418" i="1"/>
  <c r="J418" i="1"/>
  <c r="I418" i="1"/>
  <c r="AJ417" i="1"/>
  <c r="X417" i="1"/>
  <c r="W417" i="1"/>
  <c r="V417" i="1"/>
  <c r="U417" i="1"/>
  <c r="M417" i="1"/>
  <c r="K417" i="1"/>
  <c r="J417" i="1"/>
  <c r="I417" i="1"/>
  <c r="L417" i="1" s="1"/>
  <c r="AD417" i="1" s="1"/>
  <c r="X416" i="1"/>
  <c r="W416" i="1"/>
  <c r="V416" i="1"/>
  <c r="U416" i="1"/>
  <c r="K416" i="1"/>
  <c r="J416" i="1"/>
  <c r="I416" i="1"/>
  <c r="AJ415" i="1"/>
  <c r="X415" i="1"/>
  <c r="W415" i="1"/>
  <c r="V415" i="1"/>
  <c r="U415" i="1"/>
  <c r="M415" i="1"/>
  <c r="K415" i="1"/>
  <c r="J415" i="1"/>
  <c r="I415" i="1"/>
  <c r="L415" i="1" s="1"/>
  <c r="AD415" i="1" s="1"/>
  <c r="X414" i="1"/>
  <c r="W414" i="1"/>
  <c r="V414" i="1"/>
  <c r="U414" i="1"/>
  <c r="K414" i="1"/>
  <c r="J414" i="1"/>
  <c r="I414" i="1"/>
  <c r="X413" i="1"/>
  <c r="W413" i="1"/>
  <c r="V413" i="1"/>
  <c r="U413" i="1"/>
  <c r="K413" i="1"/>
  <c r="J413" i="1"/>
  <c r="I413" i="1"/>
  <c r="L413" i="1" s="1"/>
  <c r="AD413" i="1" s="1"/>
  <c r="AJ413" i="1" s="1"/>
  <c r="X412" i="1"/>
  <c r="W412" i="1"/>
  <c r="V412" i="1"/>
  <c r="U412" i="1"/>
  <c r="K412" i="1"/>
  <c r="J412" i="1"/>
  <c r="I412" i="1"/>
  <c r="X411" i="1"/>
  <c r="W411" i="1"/>
  <c r="V411" i="1"/>
  <c r="U411" i="1"/>
  <c r="K411" i="1"/>
  <c r="J411" i="1"/>
  <c r="I411" i="1"/>
  <c r="L411" i="1" s="1"/>
  <c r="AD411" i="1" s="1"/>
  <c r="AJ411" i="1" s="1"/>
  <c r="X410" i="1"/>
  <c r="W410" i="1"/>
  <c r="V410" i="1"/>
  <c r="U410" i="1"/>
  <c r="K410" i="1"/>
  <c r="J410" i="1"/>
  <c r="I410" i="1"/>
  <c r="X409" i="1"/>
  <c r="W409" i="1"/>
  <c r="V409" i="1"/>
  <c r="U409" i="1"/>
  <c r="K409" i="1"/>
  <c r="J409" i="1"/>
  <c r="I409" i="1"/>
  <c r="L409" i="1" s="1"/>
  <c r="AD409" i="1" s="1"/>
  <c r="AJ409" i="1" s="1"/>
  <c r="X408" i="1"/>
  <c r="W408" i="1"/>
  <c r="V408" i="1"/>
  <c r="U408" i="1"/>
  <c r="K408" i="1"/>
  <c r="J408" i="1"/>
  <c r="I408" i="1"/>
  <c r="X407" i="1"/>
  <c r="W407" i="1"/>
  <c r="V407" i="1"/>
  <c r="U407" i="1"/>
  <c r="K407" i="1"/>
  <c r="J407" i="1"/>
  <c r="I407" i="1"/>
  <c r="L407" i="1" s="1"/>
  <c r="AD407" i="1" s="1"/>
  <c r="AJ407" i="1" s="1"/>
  <c r="X406" i="1"/>
  <c r="W406" i="1"/>
  <c r="V406" i="1"/>
  <c r="U406" i="1"/>
  <c r="K406" i="1"/>
  <c r="J406" i="1"/>
  <c r="I406" i="1"/>
  <c r="X405" i="1"/>
  <c r="W405" i="1"/>
  <c r="V405" i="1"/>
  <c r="U405" i="1"/>
  <c r="K405" i="1"/>
  <c r="J405" i="1"/>
  <c r="I405" i="1"/>
  <c r="L405" i="1" s="1"/>
  <c r="AD405" i="1" s="1"/>
  <c r="AJ405" i="1" s="1"/>
  <c r="X404" i="1"/>
  <c r="W404" i="1"/>
  <c r="V404" i="1"/>
  <c r="U404" i="1"/>
  <c r="K404" i="1"/>
  <c r="J404" i="1"/>
  <c r="I404" i="1"/>
  <c r="X403" i="1"/>
  <c r="W403" i="1"/>
  <c r="V403" i="1"/>
  <c r="U403" i="1"/>
  <c r="K403" i="1"/>
  <c r="J403" i="1"/>
  <c r="I403" i="1"/>
  <c r="L403" i="1" s="1"/>
  <c r="AD403" i="1" s="1"/>
  <c r="AJ403" i="1" s="1"/>
  <c r="X396" i="1"/>
  <c r="W396" i="1"/>
  <c r="V396" i="1"/>
  <c r="U396" i="1"/>
  <c r="K396" i="1"/>
  <c r="J396" i="1"/>
  <c r="I396" i="1"/>
  <c r="X395" i="1"/>
  <c r="W395" i="1"/>
  <c r="V395" i="1"/>
  <c r="U395" i="1"/>
  <c r="K395" i="1"/>
  <c r="J395" i="1"/>
  <c r="I395" i="1"/>
  <c r="L395" i="1" s="1"/>
  <c r="AD395" i="1" s="1"/>
  <c r="AJ395" i="1" s="1"/>
  <c r="X394" i="1"/>
  <c r="W394" i="1"/>
  <c r="V394" i="1"/>
  <c r="U394" i="1"/>
  <c r="K394" i="1"/>
  <c r="J394" i="1"/>
  <c r="I394" i="1"/>
  <c r="X393" i="1"/>
  <c r="W393" i="1"/>
  <c r="V393" i="1"/>
  <c r="U393" i="1"/>
  <c r="K393" i="1"/>
  <c r="J393" i="1"/>
  <c r="I393" i="1"/>
  <c r="L393" i="1" s="1"/>
  <c r="AD393" i="1" s="1"/>
  <c r="AJ393" i="1" s="1"/>
  <c r="X392" i="1"/>
  <c r="W392" i="1"/>
  <c r="V392" i="1"/>
  <c r="U392" i="1"/>
  <c r="K392" i="1"/>
  <c r="J392" i="1"/>
  <c r="I392" i="1"/>
  <c r="X391" i="1"/>
  <c r="W391" i="1"/>
  <c r="V391" i="1"/>
  <c r="U391" i="1"/>
  <c r="K391" i="1"/>
  <c r="J391" i="1"/>
  <c r="I391" i="1"/>
  <c r="L391" i="1" s="1"/>
  <c r="AD391" i="1" s="1"/>
  <c r="AJ391" i="1" s="1"/>
  <c r="W390" i="1"/>
  <c r="V390" i="1"/>
  <c r="U390" i="1"/>
  <c r="L390" i="1"/>
  <c r="AD390" i="1" s="1"/>
  <c r="AJ390" i="1" s="1"/>
  <c r="K390" i="1"/>
  <c r="J390" i="1"/>
  <c r="I390" i="1"/>
  <c r="M390" i="1" s="1"/>
  <c r="AD389" i="1"/>
  <c r="AJ389" i="1" s="1"/>
  <c r="W389" i="1"/>
  <c r="X389" i="1" s="1"/>
  <c r="V389" i="1"/>
  <c r="U389" i="1"/>
  <c r="AC389" i="1" s="1"/>
  <c r="L389" i="1"/>
  <c r="K389" i="1"/>
  <c r="J389" i="1"/>
  <c r="I389" i="1"/>
  <c r="M389" i="1" s="1"/>
  <c r="W388" i="1"/>
  <c r="V388" i="1"/>
  <c r="U388" i="1"/>
  <c r="L388" i="1"/>
  <c r="AD388" i="1" s="1"/>
  <c r="AJ388" i="1" s="1"/>
  <c r="K388" i="1"/>
  <c r="J388" i="1"/>
  <c r="I388" i="1"/>
  <c r="M388" i="1" s="1"/>
  <c r="AD387" i="1"/>
  <c r="AJ387" i="1" s="1"/>
  <c r="W387" i="1"/>
  <c r="X387" i="1" s="1"/>
  <c r="V387" i="1"/>
  <c r="U387" i="1"/>
  <c r="AC387" i="1" s="1"/>
  <c r="L387" i="1"/>
  <c r="K387" i="1"/>
  <c r="J387" i="1"/>
  <c r="I387" i="1"/>
  <c r="M387" i="1" s="1"/>
  <c r="W386" i="1"/>
  <c r="V386" i="1"/>
  <c r="U386" i="1"/>
  <c r="L386" i="1"/>
  <c r="AD386" i="1" s="1"/>
  <c r="AJ386" i="1" s="1"/>
  <c r="K386" i="1"/>
  <c r="J386" i="1"/>
  <c r="I386" i="1"/>
  <c r="AD385" i="1"/>
  <c r="AJ385" i="1" s="1"/>
  <c r="W385" i="1"/>
  <c r="X385" i="1" s="1"/>
  <c r="V385" i="1"/>
  <c r="U385" i="1"/>
  <c r="AC385" i="1" s="1"/>
  <c r="L385" i="1"/>
  <c r="K385" i="1"/>
  <c r="J385" i="1"/>
  <c r="I385" i="1"/>
  <c r="M385" i="1" s="1"/>
  <c r="W384" i="1"/>
  <c r="V384" i="1"/>
  <c r="U384" i="1"/>
  <c r="L384" i="1"/>
  <c r="AD384" i="1" s="1"/>
  <c r="AJ384" i="1" s="1"/>
  <c r="K384" i="1"/>
  <c r="J384" i="1"/>
  <c r="I384" i="1"/>
  <c r="M384" i="1" s="1"/>
  <c r="AD383" i="1"/>
  <c r="AJ383" i="1" s="1"/>
  <c r="W383" i="1"/>
  <c r="X383" i="1" s="1"/>
  <c r="V383" i="1"/>
  <c r="U383" i="1"/>
  <c r="AC383" i="1" s="1"/>
  <c r="L383" i="1"/>
  <c r="K383" i="1"/>
  <c r="J383" i="1"/>
  <c r="I383" i="1"/>
  <c r="M383" i="1" s="1"/>
  <c r="W382" i="1"/>
  <c r="V382" i="1"/>
  <c r="U382" i="1"/>
  <c r="L382" i="1"/>
  <c r="AD382" i="1" s="1"/>
  <c r="AJ382" i="1" s="1"/>
  <c r="K382" i="1"/>
  <c r="J382" i="1"/>
  <c r="I382" i="1"/>
  <c r="M382" i="1" s="1"/>
  <c r="AD381" i="1"/>
  <c r="AJ381" i="1" s="1"/>
  <c r="W381" i="1"/>
  <c r="X381" i="1" s="1"/>
  <c r="V381" i="1"/>
  <c r="U381" i="1"/>
  <c r="AC381" i="1" s="1"/>
  <c r="L381" i="1"/>
  <c r="K381" i="1"/>
  <c r="J381" i="1"/>
  <c r="I381" i="1"/>
  <c r="M381" i="1" s="1"/>
  <c r="W380" i="1"/>
  <c r="V380" i="1"/>
  <c r="U380" i="1"/>
  <c r="L380" i="1"/>
  <c r="AD380" i="1" s="1"/>
  <c r="AJ380" i="1" s="1"/>
  <c r="K380" i="1"/>
  <c r="J380" i="1"/>
  <c r="I380" i="1"/>
  <c r="M380" i="1" s="1"/>
  <c r="W379" i="1"/>
  <c r="V379" i="1"/>
  <c r="U379" i="1"/>
  <c r="L379" i="1"/>
  <c r="AD379" i="1" s="1"/>
  <c r="AJ379" i="1" s="1"/>
  <c r="K379" i="1"/>
  <c r="J379" i="1"/>
  <c r="I379" i="1"/>
  <c r="W378" i="1"/>
  <c r="V378" i="1"/>
  <c r="U378" i="1"/>
  <c r="AC378" i="1" s="1"/>
  <c r="L378" i="1"/>
  <c r="AD378" i="1" s="1"/>
  <c r="AJ378" i="1" s="1"/>
  <c r="K378" i="1"/>
  <c r="J378" i="1"/>
  <c r="I378" i="1"/>
  <c r="M378" i="1" s="1"/>
  <c r="W377" i="1"/>
  <c r="V377" i="1"/>
  <c r="U377" i="1"/>
  <c r="L377" i="1"/>
  <c r="AD377" i="1" s="1"/>
  <c r="AJ377" i="1" s="1"/>
  <c r="K377" i="1"/>
  <c r="J377" i="1"/>
  <c r="I377" i="1"/>
  <c r="W376" i="1"/>
  <c r="V376" i="1"/>
  <c r="U376" i="1"/>
  <c r="AC376" i="1" s="1"/>
  <c r="L376" i="1"/>
  <c r="AD376" i="1" s="1"/>
  <c r="AJ376" i="1" s="1"/>
  <c r="K376" i="1"/>
  <c r="J376" i="1"/>
  <c r="I376" i="1"/>
  <c r="M376" i="1" s="1"/>
  <c r="W375" i="1"/>
  <c r="V375" i="1"/>
  <c r="U375" i="1"/>
  <c r="L375" i="1"/>
  <c r="AD375" i="1" s="1"/>
  <c r="AJ375" i="1" s="1"/>
  <c r="K375" i="1"/>
  <c r="J375" i="1"/>
  <c r="I375" i="1"/>
  <c r="W374" i="1"/>
  <c r="AE374" i="1" s="1"/>
  <c r="AK374" i="1" s="1"/>
  <c r="V374" i="1"/>
  <c r="U374" i="1"/>
  <c r="AC374" i="1" s="1"/>
  <c r="L374" i="1"/>
  <c r="AD374" i="1" s="1"/>
  <c r="AJ374" i="1" s="1"/>
  <c r="K374" i="1"/>
  <c r="J374" i="1"/>
  <c r="I374" i="1"/>
  <c r="M374" i="1" s="1"/>
  <c r="W373" i="1"/>
  <c r="V373" i="1"/>
  <c r="U373" i="1"/>
  <c r="L373" i="1"/>
  <c r="AD373" i="1" s="1"/>
  <c r="AJ373" i="1" s="1"/>
  <c r="K373" i="1"/>
  <c r="J373" i="1"/>
  <c r="I373" i="1"/>
  <c r="W372" i="1"/>
  <c r="AE372" i="1" s="1"/>
  <c r="AK372" i="1" s="1"/>
  <c r="V372" i="1"/>
  <c r="U372" i="1"/>
  <c r="AC372" i="1" s="1"/>
  <c r="L372" i="1"/>
  <c r="AD372" i="1" s="1"/>
  <c r="AJ372" i="1" s="1"/>
  <c r="K372" i="1"/>
  <c r="J372" i="1"/>
  <c r="I372" i="1"/>
  <c r="M372" i="1" s="1"/>
  <c r="W371" i="1"/>
  <c r="V371" i="1"/>
  <c r="U371" i="1"/>
  <c r="L371" i="1"/>
  <c r="AD371" i="1" s="1"/>
  <c r="AJ371" i="1" s="1"/>
  <c r="K371" i="1"/>
  <c r="J371" i="1"/>
  <c r="I371" i="1"/>
  <c r="W370" i="1"/>
  <c r="AE370" i="1" s="1"/>
  <c r="AK370" i="1" s="1"/>
  <c r="V370" i="1"/>
  <c r="U370" i="1"/>
  <c r="AC370" i="1" s="1"/>
  <c r="L370" i="1"/>
  <c r="AD370" i="1" s="1"/>
  <c r="AJ370" i="1" s="1"/>
  <c r="K370" i="1"/>
  <c r="J370" i="1"/>
  <c r="I370" i="1"/>
  <c r="M370" i="1" s="1"/>
  <c r="W369" i="1"/>
  <c r="V369" i="1"/>
  <c r="U369" i="1"/>
  <c r="L369" i="1"/>
  <c r="AD369" i="1" s="1"/>
  <c r="AJ369" i="1" s="1"/>
  <c r="K369" i="1"/>
  <c r="J369" i="1"/>
  <c r="I369" i="1"/>
  <c r="W368" i="1"/>
  <c r="AE368" i="1" s="1"/>
  <c r="AK368" i="1" s="1"/>
  <c r="V368" i="1"/>
  <c r="U368" i="1"/>
  <c r="AC368" i="1" s="1"/>
  <c r="L368" i="1"/>
  <c r="AD368" i="1" s="1"/>
  <c r="AJ368" i="1" s="1"/>
  <c r="K368" i="1"/>
  <c r="J368" i="1"/>
  <c r="I368" i="1"/>
  <c r="M368" i="1" s="1"/>
  <c r="W367" i="1"/>
  <c r="V367" i="1"/>
  <c r="U367" i="1"/>
  <c r="L367" i="1"/>
  <c r="AD367" i="1" s="1"/>
  <c r="AJ367" i="1" s="1"/>
  <c r="K367" i="1"/>
  <c r="J367" i="1"/>
  <c r="I367" i="1"/>
  <c r="W366" i="1"/>
  <c r="AE366" i="1" s="1"/>
  <c r="AK366" i="1" s="1"/>
  <c r="V366" i="1"/>
  <c r="U366" i="1"/>
  <c r="AC366" i="1" s="1"/>
  <c r="L366" i="1"/>
  <c r="AD366" i="1" s="1"/>
  <c r="AJ366" i="1" s="1"/>
  <c r="K366" i="1"/>
  <c r="J366" i="1"/>
  <c r="I366" i="1"/>
  <c r="M366" i="1" s="1"/>
  <c r="W365" i="1"/>
  <c r="V365" i="1"/>
  <c r="U365" i="1"/>
  <c r="L365" i="1"/>
  <c r="AD365" i="1" s="1"/>
  <c r="AJ365" i="1" s="1"/>
  <c r="K365" i="1"/>
  <c r="J365" i="1"/>
  <c r="I365" i="1"/>
  <c r="W364" i="1"/>
  <c r="AE364" i="1" s="1"/>
  <c r="AK364" i="1" s="1"/>
  <c r="V364" i="1"/>
  <c r="U364" i="1"/>
  <c r="AC364" i="1" s="1"/>
  <c r="L364" i="1"/>
  <c r="AD364" i="1" s="1"/>
  <c r="AJ364" i="1" s="1"/>
  <c r="K364" i="1"/>
  <c r="J364" i="1"/>
  <c r="I364" i="1"/>
  <c r="M364" i="1" s="1"/>
  <c r="W363" i="1"/>
  <c r="V363" i="1"/>
  <c r="U363" i="1"/>
  <c r="L363" i="1"/>
  <c r="AD363" i="1" s="1"/>
  <c r="AJ363" i="1" s="1"/>
  <c r="K363" i="1"/>
  <c r="J363" i="1"/>
  <c r="I363" i="1"/>
  <c r="W362" i="1"/>
  <c r="AE362" i="1" s="1"/>
  <c r="AK362" i="1" s="1"/>
  <c r="V362" i="1"/>
  <c r="U362" i="1"/>
  <c r="AC362" i="1" s="1"/>
  <c r="L362" i="1"/>
  <c r="AD362" i="1" s="1"/>
  <c r="AJ362" i="1" s="1"/>
  <c r="K362" i="1"/>
  <c r="J362" i="1"/>
  <c r="I362" i="1"/>
  <c r="M362" i="1" s="1"/>
  <c r="W361" i="1"/>
  <c r="V361" i="1"/>
  <c r="U361" i="1"/>
  <c r="L361" i="1"/>
  <c r="AD361" i="1" s="1"/>
  <c r="AJ361" i="1" s="1"/>
  <c r="K361" i="1"/>
  <c r="J361" i="1"/>
  <c r="I361" i="1"/>
  <c r="W360" i="1"/>
  <c r="AE360" i="1" s="1"/>
  <c r="AK360" i="1" s="1"/>
  <c r="V360" i="1"/>
  <c r="U360" i="1"/>
  <c r="AC360" i="1" s="1"/>
  <c r="L360" i="1"/>
  <c r="AD360" i="1" s="1"/>
  <c r="AJ360" i="1" s="1"/>
  <c r="K360" i="1"/>
  <c r="J360" i="1"/>
  <c r="I360" i="1"/>
  <c r="M360" i="1" s="1"/>
  <c r="W359" i="1"/>
  <c r="V359" i="1"/>
  <c r="U359" i="1"/>
  <c r="L359" i="1"/>
  <c r="AD359" i="1" s="1"/>
  <c r="AJ359" i="1" s="1"/>
  <c r="K359" i="1"/>
  <c r="J359" i="1"/>
  <c r="I359" i="1"/>
  <c r="W358" i="1"/>
  <c r="AE358" i="1" s="1"/>
  <c r="AK358" i="1" s="1"/>
  <c r="V358" i="1"/>
  <c r="U358" i="1"/>
  <c r="AC358" i="1" s="1"/>
  <c r="L358" i="1"/>
  <c r="AD358" i="1" s="1"/>
  <c r="AJ358" i="1" s="1"/>
  <c r="K358" i="1"/>
  <c r="J358" i="1"/>
  <c r="I358" i="1"/>
  <c r="M358" i="1" s="1"/>
  <c r="W357" i="1"/>
  <c r="V357" i="1"/>
  <c r="U357" i="1"/>
  <c r="L357" i="1"/>
  <c r="AD357" i="1" s="1"/>
  <c r="AJ357" i="1" s="1"/>
  <c r="K357" i="1"/>
  <c r="J357" i="1"/>
  <c r="I357" i="1"/>
  <c r="W356" i="1"/>
  <c r="AE356" i="1" s="1"/>
  <c r="AK356" i="1" s="1"/>
  <c r="V356" i="1"/>
  <c r="U356" i="1"/>
  <c r="AC356" i="1" s="1"/>
  <c r="L356" i="1"/>
  <c r="AD356" i="1" s="1"/>
  <c r="AJ356" i="1" s="1"/>
  <c r="K356" i="1"/>
  <c r="J356" i="1"/>
  <c r="I356" i="1"/>
  <c r="M356" i="1" s="1"/>
  <c r="W355" i="1"/>
  <c r="V355" i="1"/>
  <c r="U355" i="1"/>
  <c r="L355" i="1"/>
  <c r="AD355" i="1" s="1"/>
  <c r="AJ355" i="1" s="1"/>
  <c r="K355" i="1"/>
  <c r="J355" i="1"/>
  <c r="I355" i="1"/>
  <c r="W354" i="1"/>
  <c r="AE354" i="1" s="1"/>
  <c r="AK354" i="1" s="1"/>
  <c r="V354" i="1"/>
  <c r="U354" i="1"/>
  <c r="AC354" i="1" s="1"/>
  <c r="L354" i="1"/>
  <c r="AD354" i="1" s="1"/>
  <c r="AJ354" i="1" s="1"/>
  <c r="K354" i="1"/>
  <c r="J354" i="1"/>
  <c r="I354" i="1"/>
  <c r="M354" i="1" s="1"/>
  <c r="W353" i="1"/>
  <c r="V353" i="1"/>
  <c r="U353" i="1"/>
  <c r="L353" i="1"/>
  <c r="AD353" i="1" s="1"/>
  <c r="AJ353" i="1" s="1"/>
  <c r="K353" i="1"/>
  <c r="J353" i="1"/>
  <c r="I353" i="1"/>
  <c r="W352" i="1"/>
  <c r="AE352" i="1" s="1"/>
  <c r="AK352" i="1" s="1"/>
  <c r="V352" i="1"/>
  <c r="U352" i="1"/>
  <c r="AC352" i="1" s="1"/>
  <c r="L352" i="1"/>
  <c r="AD352" i="1" s="1"/>
  <c r="AJ352" i="1" s="1"/>
  <c r="K352" i="1"/>
  <c r="J352" i="1"/>
  <c r="I352" i="1"/>
  <c r="M352" i="1" s="1"/>
  <c r="W351" i="1"/>
  <c r="V351" i="1"/>
  <c r="U351" i="1"/>
  <c r="L351" i="1"/>
  <c r="AD351" i="1" s="1"/>
  <c r="AJ351" i="1" s="1"/>
  <c r="K351" i="1"/>
  <c r="J351" i="1"/>
  <c r="I351" i="1"/>
  <c r="W350" i="1"/>
  <c r="AE350" i="1" s="1"/>
  <c r="AK350" i="1" s="1"/>
  <c r="V350" i="1"/>
  <c r="U350" i="1"/>
  <c r="AC350" i="1" s="1"/>
  <c r="L350" i="1"/>
  <c r="AD350" i="1" s="1"/>
  <c r="AJ350" i="1" s="1"/>
  <c r="K350" i="1"/>
  <c r="J350" i="1"/>
  <c r="I350" i="1"/>
  <c r="M350" i="1" s="1"/>
  <c r="W349" i="1"/>
  <c r="V349" i="1"/>
  <c r="U349" i="1"/>
  <c r="L349" i="1"/>
  <c r="AD349" i="1" s="1"/>
  <c r="AJ349" i="1" s="1"/>
  <c r="K349" i="1"/>
  <c r="J349" i="1"/>
  <c r="I349" i="1"/>
  <c r="W348" i="1"/>
  <c r="AE348" i="1" s="1"/>
  <c r="AK348" i="1" s="1"/>
  <c r="V348" i="1"/>
  <c r="U348" i="1"/>
  <c r="AC348" i="1" s="1"/>
  <c r="L348" i="1"/>
  <c r="AD348" i="1" s="1"/>
  <c r="AJ348" i="1" s="1"/>
  <c r="K348" i="1"/>
  <c r="J348" i="1"/>
  <c r="I348" i="1"/>
  <c r="M348" i="1" s="1"/>
  <c r="W347" i="1"/>
  <c r="V347" i="1"/>
  <c r="U347" i="1"/>
  <c r="L347" i="1"/>
  <c r="AD347" i="1" s="1"/>
  <c r="AJ347" i="1" s="1"/>
  <c r="K347" i="1"/>
  <c r="J347" i="1"/>
  <c r="I347" i="1"/>
  <c r="W346" i="1"/>
  <c r="AE346" i="1" s="1"/>
  <c r="AK346" i="1" s="1"/>
  <c r="V346" i="1"/>
  <c r="U346" i="1"/>
  <c r="AC346" i="1" s="1"/>
  <c r="L346" i="1"/>
  <c r="AD346" i="1" s="1"/>
  <c r="AJ346" i="1" s="1"/>
  <c r="K346" i="1"/>
  <c r="J346" i="1"/>
  <c r="I346" i="1"/>
  <c r="M346" i="1" s="1"/>
  <c r="W345" i="1"/>
  <c r="V345" i="1"/>
  <c r="U345" i="1"/>
  <c r="L345" i="1"/>
  <c r="AD345" i="1" s="1"/>
  <c r="AJ345" i="1" s="1"/>
  <c r="K345" i="1"/>
  <c r="J345" i="1"/>
  <c r="I345" i="1"/>
  <c r="W344" i="1"/>
  <c r="V344" i="1"/>
  <c r="U344" i="1"/>
  <c r="K344" i="1"/>
  <c r="J344" i="1"/>
  <c r="L344" i="1" s="1"/>
  <c r="AD344" i="1" s="1"/>
  <c r="AJ344" i="1" s="1"/>
  <c r="I344" i="1"/>
  <c r="W343" i="1"/>
  <c r="V343" i="1"/>
  <c r="U343" i="1"/>
  <c r="L343" i="1"/>
  <c r="AD343" i="1" s="1"/>
  <c r="AJ343" i="1" s="1"/>
  <c r="K343" i="1"/>
  <c r="J343" i="1"/>
  <c r="I343" i="1"/>
  <c r="W342" i="1"/>
  <c r="V342" i="1"/>
  <c r="U342" i="1"/>
  <c r="K342" i="1"/>
  <c r="J342" i="1"/>
  <c r="I342" i="1"/>
  <c r="W341" i="1"/>
  <c r="V341" i="1"/>
  <c r="U341" i="1"/>
  <c r="K341" i="1"/>
  <c r="J341" i="1"/>
  <c r="L341" i="1" s="1"/>
  <c r="I341" i="1"/>
  <c r="W340" i="1"/>
  <c r="V340" i="1"/>
  <c r="U340" i="1"/>
  <c r="K340" i="1"/>
  <c r="J340" i="1"/>
  <c r="L340" i="1" s="1"/>
  <c r="I340" i="1"/>
  <c r="W339" i="1"/>
  <c r="V339" i="1"/>
  <c r="U339" i="1"/>
  <c r="K339" i="1"/>
  <c r="J339" i="1"/>
  <c r="L339" i="1" s="1"/>
  <c r="I339" i="1"/>
  <c r="W338" i="1"/>
  <c r="V338" i="1"/>
  <c r="U338" i="1"/>
  <c r="K338" i="1"/>
  <c r="J338" i="1"/>
  <c r="L338" i="1" s="1"/>
  <c r="I338" i="1"/>
  <c r="W337" i="1"/>
  <c r="V337" i="1"/>
  <c r="U337" i="1"/>
  <c r="K337" i="1"/>
  <c r="J337" i="1"/>
  <c r="L337" i="1" s="1"/>
  <c r="I337" i="1"/>
  <c r="W336" i="1"/>
  <c r="V336" i="1"/>
  <c r="U336" i="1"/>
  <c r="K336" i="1"/>
  <c r="J336" i="1"/>
  <c r="L336" i="1" s="1"/>
  <c r="I336" i="1"/>
  <c r="W335" i="1"/>
  <c r="V335" i="1"/>
  <c r="U335" i="1"/>
  <c r="K335" i="1"/>
  <c r="J335" i="1"/>
  <c r="L335" i="1" s="1"/>
  <c r="I335" i="1"/>
  <c r="W334" i="1"/>
  <c r="V334" i="1"/>
  <c r="U334" i="1"/>
  <c r="K334" i="1"/>
  <c r="J334" i="1"/>
  <c r="L334" i="1" s="1"/>
  <c r="I334" i="1"/>
  <c r="W333" i="1"/>
  <c r="V333" i="1"/>
  <c r="U333" i="1"/>
  <c r="K333" i="1"/>
  <c r="J333" i="1"/>
  <c r="L333" i="1" s="1"/>
  <c r="I333" i="1"/>
  <c r="W332" i="1"/>
  <c r="V332" i="1"/>
  <c r="U332" i="1"/>
  <c r="K332" i="1"/>
  <c r="J332" i="1"/>
  <c r="L332" i="1" s="1"/>
  <c r="I332" i="1"/>
  <c r="W331" i="1"/>
  <c r="V331" i="1"/>
  <c r="U331" i="1"/>
  <c r="K331" i="1"/>
  <c r="J331" i="1"/>
  <c r="L331" i="1" s="1"/>
  <c r="I331" i="1"/>
  <c r="W330" i="1"/>
  <c r="V330" i="1"/>
  <c r="U330" i="1"/>
  <c r="K330" i="1"/>
  <c r="J330" i="1"/>
  <c r="L330" i="1" s="1"/>
  <c r="I330" i="1"/>
  <c r="W329" i="1"/>
  <c r="V329" i="1"/>
  <c r="U329" i="1"/>
  <c r="K329" i="1"/>
  <c r="J329" i="1"/>
  <c r="L329" i="1" s="1"/>
  <c r="I329" i="1"/>
  <c r="W328" i="1"/>
  <c r="V328" i="1"/>
  <c r="U328" i="1"/>
  <c r="K328" i="1"/>
  <c r="J328" i="1"/>
  <c r="L328" i="1" s="1"/>
  <c r="I328" i="1"/>
  <c r="W327" i="1"/>
  <c r="V327" i="1"/>
  <c r="U327" i="1"/>
  <c r="K327" i="1"/>
  <c r="J327" i="1"/>
  <c r="L327" i="1" s="1"/>
  <c r="I327" i="1"/>
  <c r="W326" i="1"/>
  <c r="V326" i="1"/>
  <c r="U326" i="1"/>
  <c r="K326" i="1"/>
  <c r="J326" i="1"/>
  <c r="L326" i="1" s="1"/>
  <c r="I326" i="1"/>
  <c r="W325" i="1"/>
  <c r="V325" i="1"/>
  <c r="U325" i="1"/>
  <c r="K325" i="1"/>
  <c r="J325" i="1"/>
  <c r="L325" i="1" s="1"/>
  <c r="I325" i="1"/>
  <c r="W324" i="1"/>
  <c r="V324" i="1"/>
  <c r="U324" i="1"/>
  <c r="K324" i="1"/>
  <c r="J324" i="1"/>
  <c r="L324" i="1" s="1"/>
  <c r="I324" i="1"/>
  <c r="W316" i="1"/>
  <c r="V316" i="1"/>
  <c r="AD316" i="1" s="1"/>
  <c r="AJ316" i="1" s="1"/>
  <c r="U316" i="1"/>
  <c r="K316" i="1"/>
  <c r="L316" i="1" s="1"/>
  <c r="J316" i="1"/>
  <c r="I316" i="1"/>
  <c r="W315" i="1"/>
  <c r="V315" i="1"/>
  <c r="AD315" i="1" s="1"/>
  <c r="AJ315" i="1" s="1"/>
  <c r="U315" i="1"/>
  <c r="K315" i="1"/>
  <c r="L315" i="1" s="1"/>
  <c r="J315" i="1"/>
  <c r="I315" i="1"/>
  <c r="X314" i="1"/>
  <c r="W314" i="1"/>
  <c r="AE314" i="1" s="1"/>
  <c r="AK314" i="1" s="1"/>
  <c r="V314" i="1"/>
  <c r="U314" i="1"/>
  <c r="M314" i="1"/>
  <c r="K314" i="1"/>
  <c r="J314" i="1"/>
  <c r="AD314" i="1" s="1"/>
  <c r="AJ314" i="1" s="1"/>
  <c r="I314" i="1"/>
  <c r="L314" i="1" s="1"/>
  <c r="AE313" i="1"/>
  <c r="AK313" i="1" s="1"/>
  <c r="X313" i="1"/>
  <c r="W313" i="1"/>
  <c r="V313" i="1"/>
  <c r="U313" i="1"/>
  <c r="M313" i="1"/>
  <c r="K313" i="1"/>
  <c r="J313" i="1"/>
  <c r="AD313" i="1" s="1"/>
  <c r="AJ313" i="1" s="1"/>
  <c r="I313" i="1"/>
  <c r="L313" i="1" s="1"/>
  <c r="AE312" i="1"/>
  <c r="AK312" i="1" s="1"/>
  <c r="X312" i="1"/>
  <c r="W312" i="1"/>
  <c r="V312" i="1"/>
  <c r="U312" i="1"/>
  <c r="M312" i="1"/>
  <c r="K312" i="1"/>
  <c r="J312" i="1"/>
  <c r="AD312" i="1" s="1"/>
  <c r="AJ312" i="1" s="1"/>
  <c r="I312" i="1"/>
  <c r="L312" i="1" s="1"/>
  <c r="AE311" i="1"/>
  <c r="AK311" i="1" s="1"/>
  <c r="X311" i="1"/>
  <c r="W311" i="1"/>
  <c r="V311" i="1"/>
  <c r="U311" i="1"/>
  <c r="M311" i="1"/>
  <c r="K311" i="1"/>
  <c r="J311" i="1"/>
  <c r="AD311" i="1" s="1"/>
  <c r="AJ311" i="1" s="1"/>
  <c r="I311" i="1"/>
  <c r="L311" i="1" s="1"/>
  <c r="AE310" i="1"/>
  <c r="AK310" i="1" s="1"/>
  <c r="X310" i="1"/>
  <c r="W310" i="1"/>
  <c r="V310" i="1"/>
  <c r="U310" i="1"/>
  <c r="M310" i="1"/>
  <c r="K310" i="1"/>
  <c r="J310" i="1"/>
  <c r="AD310" i="1" s="1"/>
  <c r="AJ310" i="1" s="1"/>
  <c r="I310" i="1"/>
  <c r="L310" i="1" s="1"/>
  <c r="AE309" i="1"/>
  <c r="AK309" i="1" s="1"/>
  <c r="X309" i="1"/>
  <c r="W309" i="1"/>
  <c r="V309" i="1"/>
  <c r="U309" i="1"/>
  <c r="M309" i="1"/>
  <c r="K309" i="1"/>
  <c r="J309" i="1"/>
  <c r="AD309" i="1" s="1"/>
  <c r="AJ309" i="1" s="1"/>
  <c r="I309" i="1"/>
  <c r="L309" i="1" s="1"/>
  <c r="AE308" i="1"/>
  <c r="AK308" i="1" s="1"/>
  <c r="X308" i="1"/>
  <c r="W308" i="1"/>
  <c r="V308" i="1"/>
  <c r="U308" i="1"/>
  <c r="M308" i="1"/>
  <c r="K308" i="1"/>
  <c r="J308" i="1"/>
  <c r="AD308" i="1" s="1"/>
  <c r="AJ308" i="1" s="1"/>
  <c r="I308" i="1"/>
  <c r="L308" i="1" s="1"/>
  <c r="AE307" i="1"/>
  <c r="AK307" i="1" s="1"/>
  <c r="X307" i="1"/>
  <c r="W307" i="1"/>
  <c r="V307" i="1"/>
  <c r="U307" i="1"/>
  <c r="M307" i="1"/>
  <c r="K307" i="1"/>
  <c r="J307" i="1"/>
  <c r="AD307" i="1" s="1"/>
  <c r="AJ307" i="1" s="1"/>
  <c r="I307" i="1"/>
  <c r="L307" i="1" s="1"/>
  <c r="AE306" i="1"/>
  <c r="AK306" i="1" s="1"/>
  <c r="X306" i="1"/>
  <c r="W306" i="1"/>
  <c r="V306" i="1"/>
  <c r="U306" i="1"/>
  <c r="M306" i="1"/>
  <c r="K306" i="1"/>
  <c r="J306" i="1"/>
  <c r="AD306" i="1" s="1"/>
  <c r="AJ306" i="1" s="1"/>
  <c r="I306" i="1"/>
  <c r="L306" i="1" s="1"/>
  <c r="AE305" i="1"/>
  <c r="AK305" i="1" s="1"/>
  <c r="X305" i="1"/>
  <c r="W305" i="1"/>
  <c r="V305" i="1"/>
  <c r="U305" i="1"/>
  <c r="M305" i="1"/>
  <c r="K305" i="1"/>
  <c r="J305" i="1"/>
  <c r="AD305" i="1" s="1"/>
  <c r="AJ305" i="1" s="1"/>
  <c r="I305" i="1"/>
  <c r="L305" i="1" s="1"/>
  <c r="AE304" i="1"/>
  <c r="AK304" i="1" s="1"/>
  <c r="X304" i="1"/>
  <c r="W304" i="1"/>
  <c r="V304" i="1"/>
  <c r="U304" i="1"/>
  <c r="M304" i="1"/>
  <c r="K304" i="1"/>
  <c r="J304" i="1"/>
  <c r="AD304" i="1" s="1"/>
  <c r="AJ304" i="1" s="1"/>
  <c r="I304" i="1"/>
  <c r="L304" i="1" s="1"/>
  <c r="AE303" i="1"/>
  <c r="AK303" i="1" s="1"/>
  <c r="X303" i="1"/>
  <c r="W303" i="1"/>
  <c r="V303" i="1"/>
  <c r="U303" i="1"/>
  <c r="K303" i="1"/>
  <c r="J303" i="1"/>
  <c r="AD303" i="1" s="1"/>
  <c r="AJ303" i="1" s="1"/>
  <c r="I303" i="1"/>
  <c r="AK302" i="1"/>
  <c r="AJ302" i="1"/>
  <c r="AE302" i="1"/>
  <c r="W302" i="1"/>
  <c r="V302" i="1"/>
  <c r="U302" i="1"/>
  <c r="K302" i="1"/>
  <c r="J302" i="1"/>
  <c r="AD302" i="1" s="1"/>
  <c r="I302" i="1"/>
  <c r="AE301" i="1"/>
  <c r="AK301" i="1" s="1"/>
  <c r="X301" i="1"/>
  <c r="W301" i="1"/>
  <c r="V301" i="1"/>
  <c r="U301" i="1"/>
  <c r="K301" i="1"/>
  <c r="J301" i="1"/>
  <c r="I301" i="1"/>
  <c r="AK300" i="1"/>
  <c r="AE300" i="1"/>
  <c r="W300" i="1"/>
  <c r="V300" i="1"/>
  <c r="U300" i="1"/>
  <c r="X300" i="1" s="1"/>
  <c r="K300" i="1"/>
  <c r="J300" i="1"/>
  <c r="AD300" i="1" s="1"/>
  <c r="AJ300" i="1" s="1"/>
  <c r="I300" i="1"/>
  <c r="L300" i="1" s="1"/>
  <c r="AJ299" i="1"/>
  <c r="AE299" i="1"/>
  <c r="AK299" i="1" s="1"/>
  <c r="X299" i="1"/>
  <c r="W299" i="1"/>
  <c r="V299" i="1"/>
  <c r="U299" i="1"/>
  <c r="K299" i="1"/>
  <c r="J299" i="1"/>
  <c r="AD299" i="1" s="1"/>
  <c r="I299" i="1"/>
  <c r="AK298" i="1"/>
  <c r="AJ298" i="1"/>
  <c r="AE298" i="1"/>
  <c r="W298" i="1"/>
  <c r="V298" i="1"/>
  <c r="U298" i="1"/>
  <c r="K298" i="1"/>
  <c r="J298" i="1"/>
  <c r="AD298" i="1" s="1"/>
  <c r="I298" i="1"/>
  <c r="AE297" i="1"/>
  <c r="AK297" i="1" s="1"/>
  <c r="X297" i="1"/>
  <c r="W297" i="1"/>
  <c r="V297" i="1"/>
  <c r="U297" i="1"/>
  <c r="K297" i="1"/>
  <c r="J297" i="1"/>
  <c r="I297" i="1"/>
  <c r="W296" i="1"/>
  <c r="AE296" i="1" s="1"/>
  <c r="AK296" i="1" s="1"/>
  <c r="V296" i="1"/>
  <c r="U296" i="1"/>
  <c r="K296" i="1"/>
  <c r="J296" i="1"/>
  <c r="I296" i="1"/>
  <c r="AE295" i="1"/>
  <c r="AK295" i="1" s="1"/>
  <c r="X295" i="1"/>
  <c r="W295" i="1"/>
  <c r="V295" i="1"/>
  <c r="AD295" i="1" s="1"/>
  <c r="AJ295" i="1" s="1"/>
  <c r="U295" i="1"/>
  <c r="Y295" i="1" s="1"/>
  <c r="K295" i="1"/>
  <c r="J295" i="1"/>
  <c r="I295" i="1"/>
  <c r="AE294" i="1"/>
  <c r="AK294" i="1" s="1"/>
  <c r="X294" i="1"/>
  <c r="W294" i="1"/>
  <c r="V294" i="1"/>
  <c r="AD294" i="1" s="1"/>
  <c r="AJ294" i="1" s="1"/>
  <c r="U294" i="1"/>
  <c r="K294" i="1"/>
  <c r="J294" i="1"/>
  <c r="I294" i="1"/>
  <c r="AE293" i="1"/>
  <c r="AK293" i="1" s="1"/>
  <c r="X293" i="1"/>
  <c r="W293" i="1"/>
  <c r="V293" i="1"/>
  <c r="AD293" i="1" s="1"/>
  <c r="AJ293" i="1" s="1"/>
  <c r="U293" i="1"/>
  <c r="Y293" i="1" s="1"/>
  <c r="K293" i="1"/>
  <c r="J293" i="1"/>
  <c r="I293" i="1"/>
  <c r="AE292" i="1"/>
  <c r="AK292" i="1" s="1"/>
  <c r="X292" i="1"/>
  <c r="W292" i="1"/>
  <c r="V292" i="1"/>
  <c r="AD292" i="1" s="1"/>
  <c r="AJ292" i="1" s="1"/>
  <c r="U292" i="1"/>
  <c r="K292" i="1"/>
  <c r="J292" i="1"/>
  <c r="I292" i="1"/>
  <c r="AE291" i="1"/>
  <c r="AK291" i="1" s="1"/>
  <c r="X291" i="1"/>
  <c r="W291" i="1"/>
  <c r="V291" i="1"/>
  <c r="AD291" i="1" s="1"/>
  <c r="AJ291" i="1" s="1"/>
  <c r="U291" i="1"/>
  <c r="Y291" i="1" s="1"/>
  <c r="K291" i="1"/>
  <c r="J291" i="1"/>
  <c r="I291" i="1"/>
  <c r="AE290" i="1"/>
  <c r="AK290" i="1" s="1"/>
  <c r="X290" i="1"/>
  <c r="W290" i="1"/>
  <c r="V290" i="1"/>
  <c r="AD290" i="1" s="1"/>
  <c r="AJ290" i="1" s="1"/>
  <c r="U290" i="1"/>
  <c r="K290" i="1"/>
  <c r="J290" i="1"/>
  <c r="I290" i="1"/>
  <c r="AE289" i="1"/>
  <c r="AK289" i="1" s="1"/>
  <c r="X289" i="1"/>
  <c r="W289" i="1"/>
  <c r="V289" i="1"/>
  <c r="AD289" i="1" s="1"/>
  <c r="AJ289" i="1" s="1"/>
  <c r="U289" i="1"/>
  <c r="Y289" i="1" s="1"/>
  <c r="K289" i="1"/>
  <c r="J289" i="1"/>
  <c r="I289" i="1"/>
  <c r="AE288" i="1"/>
  <c r="AK288" i="1" s="1"/>
  <c r="X288" i="1"/>
  <c r="W288" i="1"/>
  <c r="V288" i="1"/>
  <c r="AD288" i="1" s="1"/>
  <c r="AJ288" i="1" s="1"/>
  <c r="U288" i="1"/>
  <c r="K288" i="1"/>
  <c r="J288" i="1"/>
  <c r="I288" i="1"/>
  <c r="AE287" i="1"/>
  <c r="AK287" i="1" s="1"/>
  <c r="X287" i="1"/>
  <c r="W287" i="1"/>
  <c r="V287" i="1"/>
  <c r="AD287" i="1" s="1"/>
  <c r="AJ287" i="1" s="1"/>
  <c r="U287" i="1"/>
  <c r="Y287" i="1" s="1"/>
  <c r="K287" i="1"/>
  <c r="J287" i="1"/>
  <c r="I287" i="1"/>
  <c r="AE286" i="1"/>
  <c r="AK286" i="1" s="1"/>
  <c r="X286" i="1"/>
  <c r="W286" i="1"/>
  <c r="V286" i="1"/>
  <c r="AD286" i="1" s="1"/>
  <c r="AJ286" i="1" s="1"/>
  <c r="U286" i="1"/>
  <c r="K286" i="1"/>
  <c r="J286" i="1"/>
  <c r="I286" i="1"/>
  <c r="AE285" i="1"/>
  <c r="AK285" i="1" s="1"/>
  <c r="X285" i="1"/>
  <c r="W285" i="1"/>
  <c r="V285" i="1"/>
  <c r="AD285" i="1" s="1"/>
  <c r="AJ285" i="1" s="1"/>
  <c r="U285" i="1"/>
  <c r="Y285" i="1" s="1"/>
  <c r="K285" i="1"/>
  <c r="J285" i="1"/>
  <c r="I285" i="1"/>
  <c r="AE284" i="1"/>
  <c r="AK284" i="1" s="1"/>
  <c r="X284" i="1"/>
  <c r="W284" i="1"/>
  <c r="V284" i="1"/>
  <c r="AD284" i="1" s="1"/>
  <c r="AJ284" i="1" s="1"/>
  <c r="U284" i="1"/>
  <c r="K284" i="1"/>
  <c r="J284" i="1"/>
  <c r="I284" i="1"/>
  <c r="AE283" i="1"/>
  <c r="AK283" i="1" s="1"/>
  <c r="X283" i="1"/>
  <c r="W283" i="1"/>
  <c r="V283" i="1"/>
  <c r="AD283" i="1" s="1"/>
  <c r="AJ283" i="1" s="1"/>
  <c r="U283" i="1"/>
  <c r="Y283" i="1" s="1"/>
  <c r="K283" i="1"/>
  <c r="J283" i="1"/>
  <c r="I283" i="1"/>
  <c r="AE282" i="1"/>
  <c r="AK282" i="1" s="1"/>
  <c r="X282" i="1"/>
  <c r="W282" i="1"/>
  <c r="V282" i="1"/>
  <c r="AD282" i="1" s="1"/>
  <c r="AJ282" i="1" s="1"/>
  <c r="U282" i="1"/>
  <c r="K282" i="1"/>
  <c r="J282" i="1"/>
  <c r="I282" i="1"/>
  <c r="AE281" i="1"/>
  <c r="AK281" i="1" s="1"/>
  <c r="X281" i="1"/>
  <c r="W281" i="1"/>
  <c r="V281" i="1"/>
  <c r="AD281" i="1" s="1"/>
  <c r="AJ281" i="1" s="1"/>
  <c r="U281" i="1"/>
  <c r="Y281" i="1" s="1"/>
  <c r="K281" i="1"/>
  <c r="J281" i="1"/>
  <c r="I281" i="1"/>
  <c r="AE280" i="1"/>
  <c r="AK280" i="1" s="1"/>
  <c r="X280" i="1"/>
  <c r="W280" i="1"/>
  <c r="V280" i="1"/>
  <c r="AD280" i="1" s="1"/>
  <c r="AJ280" i="1" s="1"/>
  <c r="U280" i="1"/>
  <c r="K280" i="1"/>
  <c r="J280" i="1"/>
  <c r="I280" i="1"/>
  <c r="AE279" i="1"/>
  <c r="AK279" i="1" s="1"/>
  <c r="X279" i="1"/>
  <c r="W279" i="1"/>
  <c r="V279" i="1"/>
  <c r="AD279" i="1" s="1"/>
  <c r="AJ279" i="1" s="1"/>
  <c r="U279" i="1"/>
  <c r="Y279" i="1" s="1"/>
  <c r="K279" i="1"/>
  <c r="J279" i="1"/>
  <c r="I279" i="1"/>
  <c r="AE278" i="1"/>
  <c r="AK278" i="1" s="1"/>
  <c r="X278" i="1"/>
  <c r="W278" i="1"/>
  <c r="V278" i="1"/>
  <c r="AD278" i="1" s="1"/>
  <c r="AJ278" i="1" s="1"/>
  <c r="U278" i="1"/>
  <c r="K278" i="1"/>
  <c r="J278" i="1"/>
  <c r="I278" i="1"/>
  <c r="AE277" i="1"/>
  <c r="AK277" i="1" s="1"/>
  <c r="X277" i="1"/>
  <c r="W277" i="1"/>
  <c r="V277" i="1"/>
  <c r="AD277" i="1" s="1"/>
  <c r="AJ277" i="1" s="1"/>
  <c r="U277" i="1"/>
  <c r="Y277" i="1" s="1"/>
  <c r="K277" i="1"/>
  <c r="J277" i="1"/>
  <c r="I277" i="1"/>
  <c r="AE276" i="1"/>
  <c r="AK276" i="1" s="1"/>
  <c r="X276" i="1"/>
  <c r="W276" i="1"/>
  <c r="V276" i="1"/>
  <c r="AD276" i="1" s="1"/>
  <c r="AJ276" i="1" s="1"/>
  <c r="U276" i="1"/>
  <c r="K276" i="1"/>
  <c r="J276" i="1"/>
  <c r="I276" i="1"/>
  <c r="AE275" i="1"/>
  <c r="AK275" i="1" s="1"/>
  <c r="X275" i="1"/>
  <c r="W275" i="1"/>
  <c r="V275" i="1"/>
  <c r="AD275" i="1" s="1"/>
  <c r="AJ275" i="1" s="1"/>
  <c r="U275" i="1"/>
  <c r="Y275" i="1" s="1"/>
  <c r="K275" i="1"/>
  <c r="J275" i="1"/>
  <c r="I275" i="1"/>
  <c r="AE274" i="1"/>
  <c r="AK274" i="1" s="1"/>
  <c r="X274" i="1"/>
  <c r="W274" i="1"/>
  <c r="V274" i="1"/>
  <c r="AD274" i="1" s="1"/>
  <c r="AJ274" i="1" s="1"/>
  <c r="U274" i="1"/>
  <c r="K274" i="1"/>
  <c r="J274" i="1"/>
  <c r="I274" i="1"/>
  <c r="AE273" i="1"/>
  <c r="AK273" i="1" s="1"/>
  <c r="X273" i="1"/>
  <c r="W273" i="1"/>
  <c r="V273" i="1"/>
  <c r="AD273" i="1" s="1"/>
  <c r="AJ273" i="1" s="1"/>
  <c r="U273" i="1"/>
  <c r="Y273" i="1" s="1"/>
  <c r="K273" i="1"/>
  <c r="J273" i="1"/>
  <c r="I273" i="1"/>
  <c r="AE272" i="1"/>
  <c r="AK272" i="1" s="1"/>
  <c r="X272" i="1"/>
  <c r="W272" i="1"/>
  <c r="V272" i="1"/>
  <c r="AD272" i="1" s="1"/>
  <c r="AJ272" i="1" s="1"/>
  <c r="U272" i="1"/>
  <c r="K272" i="1"/>
  <c r="J272" i="1"/>
  <c r="I272" i="1"/>
  <c r="AE271" i="1"/>
  <c r="AK271" i="1" s="1"/>
  <c r="X271" i="1"/>
  <c r="W271" i="1"/>
  <c r="V271" i="1"/>
  <c r="AD271" i="1" s="1"/>
  <c r="AJ271" i="1" s="1"/>
  <c r="U271" i="1"/>
  <c r="Y271" i="1" s="1"/>
  <c r="K271" i="1"/>
  <c r="J271" i="1"/>
  <c r="I271" i="1"/>
  <c r="AE270" i="1"/>
  <c r="AK270" i="1" s="1"/>
  <c r="X270" i="1"/>
  <c r="W270" i="1"/>
  <c r="V270" i="1"/>
  <c r="AD270" i="1" s="1"/>
  <c r="AJ270" i="1" s="1"/>
  <c r="U270" i="1"/>
  <c r="K270" i="1"/>
  <c r="J270" i="1"/>
  <c r="I270" i="1"/>
  <c r="AE269" i="1"/>
  <c r="AK269" i="1" s="1"/>
  <c r="X269" i="1"/>
  <c r="W269" i="1"/>
  <c r="V269" i="1"/>
  <c r="AD269" i="1" s="1"/>
  <c r="AJ269" i="1" s="1"/>
  <c r="U269" i="1"/>
  <c r="Y269" i="1" s="1"/>
  <c r="K269" i="1"/>
  <c r="J269" i="1"/>
  <c r="I269" i="1"/>
  <c r="AE268" i="1"/>
  <c r="AK268" i="1" s="1"/>
  <c r="X268" i="1"/>
  <c r="W268" i="1"/>
  <c r="V268" i="1"/>
  <c r="AD268" i="1" s="1"/>
  <c r="AJ268" i="1" s="1"/>
  <c r="U268" i="1"/>
  <c r="K268" i="1"/>
  <c r="J268" i="1"/>
  <c r="I268" i="1"/>
  <c r="AE267" i="1"/>
  <c r="AK267" i="1" s="1"/>
  <c r="X267" i="1"/>
  <c r="W267" i="1"/>
  <c r="V267" i="1"/>
  <c r="AD267" i="1" s="1"/>
  <c r="AJ267" i="1" s="1"/>
  <c r="U267" i="1"/>
  <c r="Y267" i="1" s="1"/>
  <c r="K267" i="1"/>
  <c r="J267" i="1"/>
  <c r="I267" i="1"/>
  <c r="AE266" i="1"/>
  <c r="AK266" i="1" s="1"/>
  <c r="X266" i="1"/>
  <c r="W266" i="1"/>
  <c r="V266" i="1"/>
  <c r="AD266" i="1" s="1"/>
  <c r="AJ266" i="1" s="1"/>
  <c r="U266" i="1"/>
  <c r="K266" i="1"/>
  <c r="J266" i="1"/>
  <c r="I266" i="1"/>
  <c r="AE265" i="1"/>
  <c r="AK265" i="1" s="1"/>
  <c r="X265" i="1"/>
  <c r="W265" i="1"/>
  <c r="V265" i="1"/>
  <c r="AD265" i="1" s="1"/>
  <c r="AJ265" i="1" s="1"/>
  <c r="U265" i="1"/>
  <c r="Y265" i="1" s="1"/>
  <c r="K265" i="1"/>
  <c r="J265" i="1"/>
  <c r="I265" i="1"/>
  <c r="AE264" i="1"/>
  <c r="AK264" i="1" s="1"/>
  <c r="X264" i="1"/>
  <c r="W264" i="1"/>
  <c r="V264" i="1"/>
  <c r="AD264" i="1" s="1"/>
  <c r="AJ264" i="1" s="1"/>
  <c r="U264" i="1"/>
  <c r="K264" i="1"/>
  <c r="J264" i="1"/>
  <c r="I264" i="1"/>
  <c r="AE263" i="1"/>
  <c r="AK263" i="1" s="1"/>
  <c r="X263" i="1"/>
  <c r="W263" i="1"/>
  <c r="V263" i="1"/>
  <c r="AD263" i="1" s="1"/>
  <c r="AJ263" i="1" s="1"/>
  <c r="U263" i="1"/>
  <c r="Y263" i="1" s="1"/>
  <c r="K263" i="1"/>
  <c r="J263" i="1"/>
  <c r="I263" i="1"/>
  <c r="AE262" i="1"/>
  <c r="AK262" i="1" s="1"/>
  <c r="X262" i="1"/>
  <c r="W262" i="1"/>
  <c r="V262" i="1"/>
  <c r="AD262" i="1" s="1"/>
  <c r="AJ262" i="1" s="1"/>
  <c r="U262" i="1"/>
  <c r="Y262" i="1" s="1"/>
  <c r="K262" i="1"/>
  <c r="J262" i="1"/>
  <c r="I262" i="1"/>
  <c r="AE261" i="1"/>
  <c r="AK261" i="1" s="1"/>
  <c r="X261" i="1"/>
  <c r="W261" i="1"/>
  <c r="V261" i="1"/>
  <c r="AD261" i="1" s="1"/>
  <c r="AJ261" i="1" s="1"/>
  <c r="U261" i="1"/>
  <c r="Y261" i="1" s="1"/>
  <c r="K261" i="1"/>
  <c r="J261" i="1"/>
  <c r="I261" i="1"/>
  <c r="AE260" i="1"/>
  <c r="AK260" i="1" s="1"/>
  <c r="X260" i="1"/>
  <c r="W260" i="1"/>
  <c r="V260" i="1"/>
  <c r="AD260" i="1" s="1"/>
  <c r="AJ260" i="1" s="1"/>
  <c r="U260" i="1"/>
  <c r="Y260" i="1" s="1"/>
  <c r="K260" i="1"/>
  <c r="J260" i="1"/>
  <c r="I260" i="1"/>
  <c r="AE259" i="1"/>
  <c r="AK259" i="1" s="1"/>
  <c r="X259" i="1"/>
  <c r="W259" i="1"/>
  <c r="V259" i="1"/>
  <c r="AD259" i="1" s="1"/>
  <c r="AJ259" i="1" s="1"/>
  <c r="U259" i="1"/>
  <c r="Y259" i="1" s="1"/>
  <c r="K259" i="1"/>
  <c r="J259" i="1"/>
  <c r="I259" i="1"/>
  <c r="AE258" i="1"/>
  <c r="AK258" i="1" s="1"/>
  <c r="X258" i="1"/>
  <c r="W258" i="1"/>
  <c r="V258" i="1"/>
  <c r="AD258" i="1" s="1"/>
  <c r="AJ258" i="1" s="1"/>
  <c r="U258" i="1"/>
  <c r="Y258" i="1" s="1"/>
  <c r="K258" i="1"/>
  <c r="J258" i="1"/>
  <c r="I258" i="1"/>
  <c r="AE257" i="1"/>
  <c r="AK257" i="1" s="1"/>
  <c r="X257" i="1"/>
  <c r="W257" i="1"/>
  <c r="V257" i="1"/>
  <c r="AD257" i="1" s="1"/>
  <c r="AJ257" i="1" s="1"/>
  <c r="U257" i="1"/>
  <c r="Y257" i="1" s="1"/>
  <c r="K257" i="1"/>
  <c r="J257" i="1"/>
  <c r="I257" i="1"/>
  <c r="AE256" i="1"/>
  <c r="AK256" i="1" s="1"/>
  <c r="X256" i="1"/>
  <c r="W256" i="1"/>
  <c r="V256" i="1"/>
  <c r="AD256" i="1" s="1"/>
  <c r="AJ256" i="1" s="1"/>
  <c r="U256" i="1"/>
  <c r="Y256" i="1" s="1"/>
  <c r="K256" i="1"/>
  <c r="J256" i="1"/>
  <c r="I256" i="1"/>
  <c r="AE255" i="1"/>
  <c r="AK255" i="1" s="1"/>
  <c r="X255" i="1"/>
  <c r="W255" i="1"/>
  <c r="V255" i="1"/>
  <c r="AD255" i="1" s="1"/>
  <c r="AJ255" i="1" s="1"/>
  <c r="U255" i="1"/>
  <c r="Y255" i="1" s="1"/>
  <c r="K255" i="1"/>
  <c r="J255" i="1"/>
  <c r="I255" i="1"/>
  <c r="AE254" i="1"/>
  <c r="AK254" i="1" s="1"/>
  <c r="X254" i="1"/>
  <c r="W254" i="1"/>
  <c r="V254" i="1"/>
  <c r="AD254" i="1" s="1"/>
  <c r="AJ254" i="1" s="1"/>
  <c r="U254" i="1"/>
  <c r="Y254" i="1" s="1"/>
  <c r="K254" i="1"/>
  <c r="J254" i="1"/>
  <c r="I254" i="1"/>
  <c r="AE253" i="1"/>
  <c r="AK253" i="1" s="1"/>
  <c r="X253" i="1"/>
  <c r="W253" i="1"/>
  <c r="V253" i="1"/>
  <c r="AD253" i="1" s="1"/>
  <c r="AJ253" i="1" s="1"/>
  <c r="U253" i="1"/>
  <c r="Y253" i="1" s="1"/>
  <c r="K253" i="1"/>
  <c r="J253" i="1"/>
  <c r="I253" i="1"/>
  <c r="AE252" i="1"/>
  <c r="AK252" i="1" s="1"/>
  <c r="X252" i="1"/>
  <c r="W252" i="1"/>
  <c r="V252" i="1"/>
  <c r="AD252" i="1" s="1"/>
  <c r="AJ252" i="1" s="1"/>
  <c r="U252" i="1"/>
  <c r="Y252" i="1" s="1"/>
  <c r="K252" i="1"/>
  <c r="J252" i="1"/>
  <c r="I252" i="1"/>
  <c r="AE251" i="1"/>
  <c r="AK251" i="1" s="1"/>
  <c r="X251" i="1"/>
  <c r="W251" i="1"/>
  <c r="V251" i="1"/>
  <c r="AD251" i="1" s="1"/>
  <c r="AJ251" i="1" s="1"/>
  <c r="U251" i="1"/>
  <c r="Y251" i="1" s="1"/>
  <c r="K251" i="1"/>
  <c r="J251" i="1"/>
  <c r="I251" i="1"/>
  <c r="AE250" i="1"/>
  <c r="AK250" i="1" s="1"/>
  <c r="X250" i="1"/>
  <c r="W250" i="1"/>
  <c r="V250" i="1"/>
  <c r="AD250" i="1" s="1"/>
  <c r="AJ250" i="1" s="1"/>
  <c r="U250" i="1"/>
  <c r="Y250" i="1" s="1"/>
  <c r="K250" i="1"/>
  <c r="J250" i="1"/>
  <c r="I250" i="1"/>
  <c r="AE249" i="1"/>
  <c r="AK249" i="1" s="1"/>
  <c r="X249" i="1"/>
  <c r="W249" i="1"/>
  <c r="V249" i="1"/>
  <c r="AD249" i="1" s="1"/>
  <c r="AJ249" i="1" s="1"/>
  <c r="U249" i="1"/>
  <c r="Y249" i="1" s="1"/>
  <c r="K249" i="1"/>
  <c r="J249" i="1"/>
  <c r="I249" i="1"/>
  <c r="AE248" i="1"/>
  <c r="AK248" i="1" s="1"/>
  <c r="X248" i="1"/>
  <c r="W248" i="1"/>
  <c r="V248" i="1"/>
  <c r="AD248" i="1" s="1"/>
  <c r="AJ248" i="1" s="1"/>
  <c r="U248" i="1"/>
  <c r="Y248" i="1" s="1"/>
  <c r="K248" i="1"/>
  <c r="J248" i="1"/>
  <c r="I248" i="1"/>
  <c r="AE247" i="1"/>
  <c r="AK247" i="1" s="1"/>
  <c r="X247" i="1"/>
  <c r="W247" i="1"/>
  <c r="V247" i="1"/>
  <c r="AD247" i="1" s="1"/>
  <c r="AJ247" i="1" s="1"/>
  <c r="U247" i="1"/>
  <c r="Y247" i="1" s="1"/>
  <c r="K247" i="1"/>
  <c r="J247" i="1"/>
  <c r="I247" i="1"/>
  <c r="AE246" i="1"/>
  <c r="AK246" i="1" s="1"/>
  <c r="X246" i="1"/>
  <c r="W246" i="1"/>
  <c r="V246" i="1"/>
  <c r="AD246" i="1" s="1"/>
  <c r="AJ246" i="1" s="1"/>
  <c r="U246" i="1"/>
  <c r="Y246" i="1" s="1"/>
  <c r="K246" i="1"/>
  <c r="J246" i="1"/>
  <c r="I246" i="1"/>
  <c r="AE245" i="1"/>
  <c r="AK245" i="1" s="1"/>
  <c r="X245" i="1"/>
  <c r="W245" i="1"/>
  <c r="V245" i="1"/>
  <c r="AD245" i="1" s="1"/>
  <c r="AJ245" i="1" s="1"/>
  <c r="U245" i="1"/>
  <c r="Y245" i="1" s="1"/>
  <c r="K245" i="1"/>
  <c r="J245" i="1"/>
  <c r="I245" i="1"/>
  <c r="AE244" i="1"/>
  <c r="AK244" i="1" s="1"/>
  <c r="X244" i="1"/>
  <c r="W244" i="1"/>
  <c r="V244" i="1"/>
  <c r="AD244" i="1" s="1"/>
  <c r="AJ244" i="1" s="1"/>
  <c r="U244" i="1"/>
  <c r="Y244" i="1" s="1"/>
  <c r="K244" i="1"/>
  <c r="J244" i="1"/>
  <c r="I244" i="1"/>
  <c r="AE237" i="1"/>
  <c r="AK237" i="1" s="1"/>
  <c r="X237" i="1"/>
  <c r="W237" i="1"/>
  <c r="V237" i="1"/>
  <c r="AD237" i="1" s="1"/>
  <c r="AJ237" i="1" s="1"/>
  <c r="U237" i="1"/>
  <c r="Y237" i="1" s="1"/>
  <c r="K237" i="1"/>
  <c r="J237" i="1"/>
  <c r="I237" i="1"/>
  <c r="AE236" i="1"/>
  <c r="AK236" i="1" s="1"/>
  <c r="X236" i="1"/>
  <c r="W236" i="1"/>
  <c r="V236" i="1"/>
  <c r="AD236" i="1" s="1"/>
  <c r="AJ236" i="1" s="1"/>
  <c r="U236" i="1"/>
  <c r="Y236" i="1" s="1"/>
  <c r="K236" i="1"/>
  <c r="J236" i="1"/>
  <c r="I236" i="1"/>
  <c r="AE235" i="1"/>
  <c r="AK235" i="1" s="1"/>
  <c r="X235" i="1"/>
  <c r="W235" i="1"/>
  <c r="V235" i="1"/>
  <c r="AD235" i="1" s="1"/>
  <c r="AJ235" i="1" s="1"/>
  <c r="U235" i="1"/>
  <c r="Y235" i="1" s="1"/>
  <c r="K235" i="1"/>
  <c r="J235" i="1"/>
  <c r="I235" i="1"/>
  <c r="AE234" i="1"/>
  <c r="AK234" i="1" s="1"/>
  <c r="X234" i="1"/>
  <c r="W234" i="1"/>
  <c r="V234" i="1"/>
  <c r="AD234" i="1" s="1"/>
  <c r="AJ234" i="1" s="1"/>
  <c r="U234" i="1"/>
  <c r="Y234" i="1" s="1"/>
  <c r="K234" i="1"/>
  <c r="J234" i="1"/>
  <c r="I234" i="1"/>
  <c r="AE233" i="1"/>
  <c r="AK233" i="1" s="1"/>
  <c r="X233" i="1"/>
  <c r="W233" i="1"/>
  <c r="V233" i="1"/>
  <c r="AD233" i="1" s="1"/>
  <c r="AJ233" i="1" s="1"/>
  <c r="U233" i="1"/>
  <c r="Y233" i="1" s="1"/>
  <c r="K233" i="1"/>
  <c r="J233" i="1"/>
  <c r="I233" i="1"/>
  <c r="AE232" i="1"/>
  <c r="AK232" i="1" s="1"/>
  <c r="X232" i="1"/>
  <c r="W232" i="1"/>
  <c r="V232" i="1"/>
  <c r="AD232" i="1" s="1"/>
  <c r="AJ232" i="1" s="1"/>
  <c r="U232" i="1"/>
  <c r="Y232" i="1" s="1"/>
  <c r="K232" i="1"/>
  <c r="J232" i="1"/>
  <c r="I232" i="1"/>
  <c r="AE231" i="1"/>
  <c r="AK231" i="1" s="1"/>
  <c r="X231" i="1"/>
  <c r="W231" i="1"/>
  <c r="V231" i="1"/>
  <c r="AD231" i="1" s="1"/>
  <c r="AJ231" i="1" s="1"/>
  <c r="U231" i="1"/>
  <c r="Y231" i="1" s="1"/>
  <c r="K231" i="1"/>
  <c r="J231" i="1"/>
  <c r="I231" i="1"/>
  <c r="AE230" i="1"/>
  <c r="AK230" i="1" s="1"/>
  <c r="X230" i="1"/>
  <c r="W230" i="1"/>
  <c r="V230" i="1"/>
  <c r="AD230" i="1" s="1"/>
  <c r="AJ230" i="1" s="1"/>
  <c r="U230" i="1"/>
  <c r="Y230" i="1" s="1"/>
  <c r="K230" i="1"/>
  <c r="J230" i="1"/>
  <c r="I230" i="1"/>
  <c r="AE229" i="1"/>
  <c r="AK229" i="1" s="1"/>
  <c r="X229" i="1"/>
  <c r="W229" i="1"/>
  <c r="V229" i="1"/>
  <c r="AD229" i="1" s="1"/>
  <c r="AJ229" i="1" s="1"/>
  <c r="U229" i="1"/>
  <c r="Y229" i="1" s="1"/>
  <c r="K229" i="1"/>
  <c r="J229" i="1"/>
  <c r="I229" i="1"/>
  <c r="X228" i="1"/>
  <c r="W228" i="1"/>
  <c r="V228" i="1"/>
  <c r="AD228" i="1" s="1"/>
  <c r="AJ228" i="1" s="1"/>
  <c r="U228" i="1"/>
  <c r="Y228" i="1" s="1"/>
  <c r="K228" i="1"/>
  <c r="AE228" i="1" s="1"/>
  <c r="AK228" i="1" s="1"/>
  <c r="J228" i="1"/>
  <c r="I228" i="1"/>
  <c r="AJ227" i="1"/>
  <c r="X227" i="1"/>
  <c r="W227" i="1"/>
  <c r="V227" i="1"/>
  <c r="AD227" i="1" s="1"/>
  <c r="U227" i="1"/>
  <c r="K227" i="1"/>
  <c r="AE227" i="1" s="1"/>
  <c r="AK227" i="1" s="1"/>
  <c r="J227" i="1"/>
  <c r="I227" i="1"/>
  <c r="X226" i="1"/>
  <c r="W226" i="1"/>
  <c r="AE226" i="1" s="1"/>
  <c r="AK226" i="1" s="1"/>
  <c r="V226" i="1"/>
  <c r="AD226" i="1" s="1"/>
  <c r="AJ226" i="1" s="1"/>
  <c r="U226" i="1"/>
  <c r="K226" i="1"/>
  <c r="J226" i="1"/>
  <c r="I226" i="1"/>
  <c r="AC225" i="1"/>
  <c r="X225" i="1"/>
  <c r="W225" i="1"/>
  <c r="AE225" i="1" s="1"/>
  <c r="AK225" i="1" s="1"/>
  <c r="V225" i="1"/>
  <c r="AD225" i="1" s="1"/>
  <c r="AJ225" i="1" s="1"/>
  <c r="U225" i="1"/>
  <c r="Y225" i="1" s="1"/>
  <c r="K225" i="1"/>
  <c r="J225" i="1"/>
  <c r="I225" i="1"/>
  <c r="AC224" i="1"/>
  <c r="W224" i="1"/>
  <c r="V224" i="1"/>
  <c r="X224" i="1" s="1"/>
  <c r="U224" i="1"/>
  <c r="K224" i="1"/>
  <c r="J224" i="1"/>
  <c r="I224" i="1"/>
  <c r="AE223" i="1"/>
  <c r="AK223" i="1" s="1"/>
  <c r="AC223" i="1"/>
  <c r="W223" i="1"/>
  <c r="V223" i="1"/>
  <c r="AD223" i="1" s="1"/>
  <c r="AJ223" i="1" s="1"/>
  <c r="U223" i="1"/>
  <c r="L223" i="1"/>
  <c r="K223" i="1"/>
  <c r="J223" i="1"/>
  <c r="I223" i="1"/>
  <c r="M223" i="1" s="1"/>
  <c r="X222" i="1"/>
  <c r="W222" i="1"/>
  <c r="AE222" i="1" s="1"/>
  <c r="AK222" i="1" s="1"/>
  <c r="V222" i="1"/>
  <c r="AD222" i="1" s="1"/>
  <c r="AJ222" i="1" s="1"/>
  <c r="U222" i="1"/>
  <c r="K222" i="1"/>
  <c r="J222" i="1"/>
  <c r="I222" i="1"/>
  <c r="AC221" i="1"/>
  <c r="X221" i="1"/>
  <c r="W221" i="1"/>
  <c r="AE221" i="1" s="1"/>
  <c r="AK221" i="1" s="1"/>
  <c r="V221" i="1"/>
  <c r="AD221" i="1" s="1"/>
  <c r="AJ221" i="1" s="1"/>
  <c r="U221" i="1"/>
  <c r="Y221" i="1" s="1"/>
  <c r="K221" i="1"/>
  <c r="J221" i="1"/>
  <c r="I221" i="1"/>
  <c r="AC220" i="1"/>
  <c r="W220" i="1"/>
  <c r="V220" i="1"/>
  <c r="U220" i="1"/>
  <c r="K220" i="1"/>
  <c r="J220" i="1"/>
  <c r="I220" i="1"/>
  <c r="AC219" i="1"/>
  <c r="W219" i="1"/>
  <c r="AE219" i="1" s="1"/>
  <c r="AK219" i="1" s="1"/>
  <c r="V219" i="1"/>
  <c r="AD219" i="1" s="1"/>
  <c r="AJ219" i="1" s="1"/>
  <c r="U219" i="1"/>
  <c r="L219" i="1"/>
  <c r="K219" i="1"/>
  <c r="J219" i="1"/>
  <c r="I219" i="1"/>
  <c r="M219" i="1" s="1"/>
  <c r="X218" i="1"/>
  <c r="W218" i="1"/>
  <c r="AE218" i="1" s="1"/>
  <c r="AK218" i="1" s="1"/>
  <c r="V218" i="1"/>
  <c r="AD218" i="1" s="1"/>
  <c r="AJ218" i="1" s="1"/>
  <c r="U218" i="1"/>
  <c r="K218" i="1"/>
  <c r="J218" i="1"/>
  <c r="I218" i="1"/>
  <c r="AC217" i="1"/>
  <c r="X217" i="1"/>
  <c r="W217" i="1"/>
  <c r="AE217" i="1" s="1"/>
  <c r="AK217" i="1" s="1"/>
  <c r="V217" i="1"/>
  <c r="AD217" i="1" s="1"/>
  <c r="AJ217" i="1" s="1"/>
  <c r="U217" i="1"/>
  <c r="Y217" i="1" s="1"/>
  <c r="K217" i="1"/>
  <c r="J217" i="1"/>
  <c r="I217" i="1"/>
  <c r="AC216" i="1"/>
  <c r="W216" i="1"/>
  <c r="V216" i="1"/>
  <c r="X216" i="1" s="1"/>
  <c r="U216" i="1"/>
  <c r="K216" i="1"/>
  <c r="J216" i="1"/>
  <c r="I216" i="1"/>
  <c r="AE215" i="1"/>
  <c r="AK215" i="1" s="1"/>
  <c r="AC215" i="1"/>
  <c r="W215" i="1"/>
  <c r="V215" i="1"/>
  <c r="AD215" i="1" s="1"/>
  <c r="AJ215" i="1" s="1"/>
  <c r="U215" i="1"/>
  <c r="L215" i="1"/>
  <c r="K215" i="1"/>
  <c r="J215" i="1"/>
  <c r="I215" i="1"/>
  <c r="M215" i="1" s="1"/>
  <c r="X214" i="1"/>
  <c r="W214" i="1"/>
  <c r="AE214" i="1" s="1"/>
  <c r="AK214" i="1" s="1"/>
  <c r="V214" i="1"/>
  <c r="AD214" i="1" s="1"/>
  <c r="AJ214" i="1" s="1"/>
  <c r="U214" i="1"/>
  <c r="K214" i="1"/>
  <c r="J214" i="1"/>
  <c r="I214" i="1"/>
  <c r="AC213" i="1"/>
  <c r="X213" i="1"/>
  <c r="W213" i="1"/>
  <c r="AE213" i="1" s="1"/>
  <c r="AK213" i="1" s="1"/>
  <c r="V213" i="1"/>
  <c r="AD213" i="1" s="1"/>
  <c r="AJ213" i="1" s="1"/>
  <c r="U213" i="1"/>
  <c r="Y213" i="1" s="1"/>
  <c r="K213" i="1"/>
  <c r="J213" i="1"/>
  <c r="I213" i="1"/>
  <c r="AC212" i="1"/>
  <c r="W212" i="1"/>
  <c r="V212" i="1"/>
  <c r="U212" i="1"/>
  <c r="K212" i="1"/>
  <c r="J212" i="1"/>
  <c r="I212" i="1"/>
  <c r="AC211" i="1"/>
  <c r="W211" i="1"/>
  <c r="AE211" i="1" s="1"/>
  <c r="AK211" i="1" s="1"/>
  <c r="V211" i="1"/>
  <c r="AD211" i="1" s="1"/>
  <c r="AJ211" i="1" s="1"/>
  <c r="U211" i="1"/>
  <c r="L211" i="1"/>
  <c r="K211" i="1"/>
  <c r="J211" i="1"/>
  <c r="I211" i="1"/>
  <c r="M211" i="1" s="1"/>
  <c r="X210" i="1"/>
  <c r="W210" i="1"/>
  <c r="AE210" i="1" s="1"/>
  <c r="AK210" i="1" s="1"/>
  <c r="V210" i="1"/>
  <c r="AD210" i="1" s="1"/>
  <c r="AJ210" i="1" s="1"/>
  <c r="U210" i="1"/>
  <c r="K210" i="1"/>
  <c r="J210" i="1"/>
  <c r="I210" i="1"/>
  <c r="AC209" i="1"/>
  <c r="X209" i="1"/>
  <c r="W209" i="1"/>
  <c r="AE209" i="1" s="1"/>
  <c r="AK209" i="1" s="1"/>
  <c r="V209" i="1"/>
  <c r="AD209" i="1" s="1"/>
  <c r="AJ209" i="1" s="1"/>
  <c r="U209" i="1"/>
  <c r="Y209" i="1" s="1"/>
  <c r="K209" i="1"/>
  <c r="J209" i="1"/>
  <c r="I209" i="1"/>
  <c r="AC208" i="1"/>
  <c r="W208" i="1"/>
  <c r="V208" i="1"/>
  <c r="X208" i="1" s="1"/>
  <c r="U208" i="1"/>
  <c r="K208" i="1"/>
  <c r="J208" i="1"/>
  <c r="I208" i="1"/>
  <c r="AE207" i="1"/>
  <c r="AK207" i="1" s="1"/>
  <c r="AC207" i="1"/>
  <c r="W207" i="1"/>
  <c r="V207" i="1"/>
  <c r="AD207" i="1" s="1"/>
  <c r="AJ207" i="1" s="1"/>
  <c r="U207" i="1"/>
  <c r="L207" i="1"/>
  <c r="K207" i="1"/>
  <c r="J207" i="1"/>
  <c r="I207" i="1"/>
  <c r="M207" i="1" s="1"/>
  <c r="X206" i="1"/>
  <c r="W206" i="1"/>
  <c r="AE206" i="1" s="1"/>
  <c r="AK206" i="1" s="1"/>
  <c r="V206" i="1"/>
  <c r="AD206" i="1" s="1"/>
  <c r="AJ206" i="1" s="1"/>
  <c r="U206" i="1"/>
  <c r="K206" i="1"/>
  <c r="J206" i="1"/>
  <c r="I206" i="1"/>
  <c r="AC205" i="1"/>
  <c r="X205" i="1"/>
  <c r="W205" i="1"/>
  <c r="AE205" i="1" s="1"/>
  <c r="AK205" i="1" s="1"/>
  <c r="V205" i="1"/>
  <c r="AD205" i="1" s="1"/>
  <c r="AJ205" i="1" s="1"/>
  <c r="U205" i="1"/>
  <c r="Y205" i="1" s="1"/>
  <c r="K205" i="1"/>
  <c r="J205" i="1"/>
  <c r="I205" i="1"/>
  <c r="AC204" i="1"/>
  <c r="W204" i="1"/>
  <c r="V204" i="1"/>
  <c r="U204" i="1"/>
  <c r="K204" i="1"/>
  <c r="J204" i="1"/>
  <c r="I204" i="1"/>
  <c r="AC203" i="1"/>
  <c r="W203" i="1"/>
  <c r="AE203" i="1" s="1"/>
  <c r="AK203" i="1" s="1"/>
  <c r="V203" i="1"/>
  <c r="AD203" i="1" s="1"/>
  <c r="AJ203" i="1" s="1"/>
  <c r="U203" i="1"/>
  <c r="L203" i="1"/>
  <c r="K203" i="1"/>
  <c r="J203" i="1"/>
  <c r="I203" i="1"/>
  <c r="M203" i="1" s="1"/>
  <c r="X202" i="1"/>
  <c r="W202" i="1"/>
  <c r="AE202" i="1" s="1"/>
  <c r="AK202" i="1" s="1"/>
  <c r="V202" i="1"/>
  <c r="AD202" i="1" s="1"/>
  <c r="AJ202" i="1" s="1"/>
  <c r="U202" i="1"/>
  <c r="K202" i="1"/>
  <c r="J202" i="1"/>
  <c r="I202" i="1"/>
  <c r="AC201" i="1"/>
  <c r="X201" i="1"/>
  <c r="W201" i="1"/>
  <c r="AE201" i="1" s="1"/>
  <c r="AK201" i="1" s="1"/>
  <c r="V201" i="1"/>
  <c r="AD201" i="1" s="1"/>
  <c r="AJ201" i="1" s="1"/>
  <c r="U201" i="1"/>
  <c r="Y201" i="1" s="1"/>
  <c r="K201" i="1"/>
  <c r="J201" i="1"/>
  <c r="I201" i="1"/>
  <c r="AC200" i="1"/>
  <c r="W200" i="1"/>
  <c r="V200" i="1"/>
  <c r="X200" i="1" s="1"/>
  <c r="U200" i="1"/>
  <c r="K200" i="1"/>
  <c r="J200" i="1"/>
  <c r="I200" i="1"/>
  <c r="AE199" i="1"/>
  <c r="AK199" i="1" s="1"/>
  <c r="AC199" i="1"/>
  <c r="W199" i="1"/>
  <c r="V199" i="1"/>
  <c r="AD199" i="1" s="1"/>
  <c r="AJ199" i="1" s="1"/>
  <c r="U199" i="1"/>
  <c r="L199" i="1"/>
  <c r="K199" i="1"/>
  <c r="J199" i="1"/>
  <c r="I199" i="1"/>
  <c r="M199" i="1" s="1"/>
  <c r="X198" i="1"/>
  <c r="W198" i="1"/>
  <c r="AE198" i="1" s="1"/>
  <c r="AK198" i="1" s="1"/>
  <c r="V198" i="1"/>
  <c r="AD198" i="1" s="1"/>
  <c r="AJ198" i="1" s="1"/>
  <c r="U198" i="1"/>
  <c r="K198" i="1"/>
  <c r="J198" i="1"/>
  <c r="I198" i="1"/>
  <c r="AC197" i="1"/>
  <c r="X197" i="1"/>
  <c r="W197" i="1"/>
  <c r="AE197" i="1" s="1"/>
  <c r="AK197" i="1" s="1"/>
  <c r="V197" i="1"/>
  <c r="AD197" i="1" s="1"/>
  <c r="AJ197" i="1" s="1"/>
  <c r="U197" i="1"/>
  <c r="Y197" i="1" s="1"/>
  <c r="K197" i="1"/>
  <c r="J197" i="1"/>
  <c r="I197" i="1"/>
  <c r="AC196" i="1"/>
  <c r="W196" i="1"/>
  <c r="V196" i="1"/>
  <c r="U196" i="1"/>
  <c r="K196" i="1"/>
  <c r="J196" i="1"/>
  <c r="I196" i="1"/>
  <c r="AC195" i="1"/>
  <c r="W195" i="1"/>
  <c r="AE195" i="1" s="1"/>
  <c r="AK195" i="1" s="1"/>
  <c r="V195" i="1"/>
  <c r="AD195" i="1" s="1"/>
  <c r="AJ195" i="1" s="1"/>
  <c r="U195" i="1"/>
  <c r="L195" i="1"/>
  <c r="K195" i="1"/>
  <c r="J195" i="1"/>
  <c r="I195" i="1"/>
  <c r="M195" i="1" s="1"/>
  <c r="X194" i="1"/>
  <c r="W194" i="1"/>
  <c r="AE194" i="1" s="1"/>
  <c r="AK194" i="1" s="1"/>
  <c r="V194" i="1"/>
  <c r="AD194" i="1" s="1"/>
  <c r="AJ194" i="1" s="1"/>
  <c r="U194" i="1"/>
  <c r="K194" i="1"/>
  <c r="J194" i="1"/>
  <c r="I194" i="1"/>
  <c r="AC193" i="1"/>
  <c r="X193" i="1"/>
  <c r="W193" i="1"/>
  <c r="AE193" i="1" s="1"/>
  <c r="AK193" i="1" s="1"/>
  <c r="V193" i="1"/>
  <c r="AD193" i="1" s="1"/>
  <c r="AJ193" i="1" s="1"/>
  <c r="U193" i="1"/>
  <c r="Y193" i="1" s="1"/>
  <c r="K193" i="1"/>
  <c r="J193" i="1"/>
  <c r="I193" i="1"/>
  <c r="AC192" i="1"/>
  <c r="W192" i="1"/>
  <c r="V192" i="1"/>
  <c r="X192" i="1" s="1"/>
  <c r="U192" i="1"/>
  <c r="K192" i="1"/>
  <c r="J192" i="1"/>
  <c r="I192" i="1"/>
  <c r="AE191" i="1"/>
  <c r="AK191" i="1" s="1"/>
  <c r="AD191" i="1"/>
  <c r="AJ191" i="1" s="1"/>
  <c r="X191" i="1"/>
  <c r="W191" i="1"/>
  <c r="V191" i="1"/>
  <c r="U191" i="1"/>
  <c r="K191" i="1"/>
  <c r="J191" i="1"/>
  <c r="I191" i="1"/>
  <c r="AJ190" i="1"/>
  <c r="AE190" i="1"/>
  <c r="AK190" i="1" s="1"/>
  <c r="AD190" i="1"/>
  <c r="X190" i="1"/>
  <c r="W190" i="1"/>
  <c r="V190" i="1"/>
  <c r="U190" i="1"/>
  <c r="Y190" i="1" s="1"/>
  <c r="K190" i="1"/>
  <c r="J190" i="1"/>
  <c r="I190" i="1"/>
  <c r="AJ189" i="1"/>
  <c r="AE189" i="1"/>
  <c r="AK189" i="1" s="1"/>
  <c r="AD189" i="1"/>
  <c r="X189" i="1"/>
  <c r="W189" i="1"/>
  <c r="V189" i="1"/>
  <c r="U189" i="1"/>
  <c r="K189" i="1"/>
  <c r="J189" i="1"/>
  <c r="I189" i="1"/>
  <c r="AJ188" i="1"/>
  <c r="AE188" i="1"/>
  <c r="AK188" i="1" s="1"/>
  <c r="AD188" i="1"/>
  <c r="X188" i="1"/>
  <c r="W188" i="1"/>
  <c r="V188" i="1"/>
  <c r="U188" i="1"/>
  <c r="Y188" i="1" s="1"/>
  <c r="K188" i="1"/>
  <c r="J188" i="1"/>
  <c r="I188" i="1"/>
  <c r="AJ187" i="1"/>
  <c r="AE187" i="1"/>
  <c r="AK187" i="1" s="1"/>
  <c r="AD187" i="1"/>
  <c r="X187" i="1"/>
  <c r="W187" i="1"/>
  <c r="V187" i="1"/>
  <c r="U187" i="1"/>
  <c r="K187" i="1"/>
  <c r="J187" i="1"/>
  <c r="I187" i="1"/>
  <c r="AJ186" i="1"/>
  <c r="AE186" i="1"/>
  <c r="AK186" i="1" s="1"/>
  <c r="AD186" i="1"/>
  <c r="X186" i="1"/>
  <c r="W186" i="1"/>
  <c r="V186" i="1"/>
  <c r="U186" i="1"/>
  <c r="Y186" i="1" s="1"/>
  <c r="K186" i="1"/>
  <c r="J186" i="1"/>
  <c r="I186" i="1"/>
  <c r="AJ185" i="1"/>
  <c r="AE185" i="1"/>
  <c r="AK185" i="1" s="1"/>
  <c r="AD185" i="1"/>
  <c r="X185" i="1"/>
  <c r="W185" i="1"/>
  <c r="V185" i="1"/>
  <c r="U185" i="1"/>
  <c r="K185" i="1"/>
  <c r="J185" i="1"/>
  <c r="I185" i="1"/>
  <c r="AJ184" i="1"/>
  <c r="AE184" i="1"/>
  <c r="AK184" i="1" s="1"/>
  <c r="AD184" i="1"/>
  <c r="X184" i="1"/>
  <c r="W184" i="1"/>
  <c r="V184" i="1"/>
  <c r="U184" i="1"/>
  <c r="Y184" i="1" s="1"/>
  <c r="K184" i="1"/>
  <c r="J184" i="1"/>
  <c r="I184" i="1"/>
  <c r="AJ183" i="1"/>
  <c r="AE183" i="1"/>
  <c r="AK183" i="1" s="1"/>
  <c r="AD183" i="1"/>
  <c r="X183" i="1"/>
  <c r="W183" i="1"/>
  <c r="V183" i="1"/>
  <c r="U183" i="1"/>
  <c r="K183" i="1"/>
  <c r="J183" i="1"/>
  <c r="I183" i="1"/>
  <c r="AJ182" i="1"/>
  <c r="AE182" i="1"/>
  <c r="AK182" i="1" s="1"/>
  <c r="AD182" i="1"/>
  <c r="X182" i="1"/>
  <c r="W182" i="1"/>
  <c r="V182" i="1"/>
  <c r="U182" i="1"/>
  <c r="Y182" i="1" s="1"/>
  <c r="K182" i="1"/>
  <c r="J182" i="1"/>
  <c r="I182" i="1"/>
  <c r="AJ181" i="1"/>
  <c r="AE181" i="1"/>
  <c r="AK181" i="1" s="1"/>
  <c r="AD181" i="1"/>
  <c r="X181" i="1"/>
  <c r="W181" i="1"/>
  <c r="V181" i="1"/>
  <c r="U181" i="1"/>
  <c r="K181" i="1"/>
  <c r="J181" i="1"/>
  <c r="I181" i="1"/>
  <c r="AJ180" i="1"/>
  <c r="AE180" i="1"/>
  <c r="AK180" i="1" s="1"/>
  <c r="AD180" i="1"/>
  <c r="X180" i="1"/>
  <c r="W180" i="1"/>
  <c r="V180" i="1"/>
  <c r="U180" i="1"/>
  <c r="Y180" i="1" s="1"/>
  <c r="K180" i="1"/>
  <c r="J180" i="1"/>
  <c r="I180" i="1"/>
  <c r="AJ179" i="1"/>
  <c r="AE179" i="1"/>
  <c r="AK179" i="1" s="1"/>
  <c r="AD179" i="1"/>
  <c r="X179" i="1"/>
  <c r="W179" i="1"/>
  <c r="V179" i="1"/>
  <c r="U179" i="1"/>
  <c r="K179" i="1"/>
  <c r="J179" i="1"/>
  <c r="I179" i="1"/>
  <c r="AJ178" i="1"/>
  <c r="AE178" i="1"/>
  <c r="AK178" i="1" s="1"/>
  <c r="AD178" i="1"/>
  <c r="X178" i="1"/>
  <c r="W178" i="1"/>
  <c r="V178" i="1"/>
  <c r="U178" i="1"/>
  <c r="Y178" i="1" s="1"/>
  <c r="K178" i="1"/>
  <c r="J178" i="1"/>
  <c r="I178" i="1"/>
  <c r="AJ177" i="1"/>
  <c r="AE177" i="1"/>
  <c r="AK177" i="1" s="1"/>
  <c r="AD177" i="1"/>
  <c r="X177" i="1"/>
  <c r="W177" i="1"/>
  <c r="V177" i="1"/>
  <c r="U177" i="1"/>
  <c r="K177" i="1"/>
  <c r="J177" i="1"/>
  <c r="I177" i="1"/>
  <c r="AJ176" i="1"/>
  <c r="AE176" i="1"/>
  <c r="AK176" i="1" s="1"/>
  <c r="AD176" i="1"/>
  <c r="X176" i="1"/>
  <c r="W176" i="1"/>
  <c r="V176" i="1"/>
  <c r="U176" i="1"/>
  <c r="Y176" i="1" s="1"/>
  <c r="K176" i="1"/>
  <c r="J176" i="1"/>
  <c r="I176" i="1"/>
  <c r="AJ175" i="1"/>
  <c r="AE175" i="1"/>
  <c r="AK175" i="1" s="1"/>
  <c r="AD175" i="1"/>
  <c r="X175" i="1"/>
  <c r="W175" i="1"/>
  <c r="V175" i="1"/>
  <c r="U175" i="1"/>
  <c r="K175" i="1"/>
  <c r="J175" i="1"/>
  <c r="I175" i="1"/>
  <c r="AJ174" i="1"/>
  <c r="AE174" i="1"/>
  <c r="AK174" i="1" s="1"/>
  <c r="AD174" i="1"/>
  <c r="X174" i="1"/>
  <c r="W174" i="1"/>
  <c r="V174" i="1"/>
  <c r="U174" i="1"/>
  <c r="Y174" i="1" s="1"/>
  <c r="K174" i="1"/>
  <c r="J174" i="1"/>
  <c r="I174" i="1"/>
  <c r="AJ173" i="1"/>
  <c r="AE173" i="1"/>
  <c r="AK173" i="1" s="1"/>
  <c r="AD173" i="1"/>
  <c r="X173" i="1"/>
  <c r="W173" i="1"/>
  <c r="V173" i="1"/>
  <c r="U173" i="1"/>
  <c r="K173" i="1"/>
  <c r="J173" i="1"/>
  <c r="I173" i="1"/>
  <c r="AJ172" i="1"/>
  <c r="AE172" i="1"/>
  <c r="AK172" i="1" s="1"/>
  <c r="AD172" i="1"/>
  <c r="X172" i="1"/>
  <c r="W172" i="1"/>
  <c r="V172" i="1"/>
  <c r="U172" i="1"/>
  <c r="Y172" i="1" s="1"/>
  <c r="K172" i="1"/>
  <c r="J172" i="1"/>
  <c r="I172" i="1"/>
  <c r="AJ171" i="1"/>
  <c r="AE171" i="1"/>
  <c r="AK171" i="1" s="1"/>
  <c r="AD171" i="1"/>
  <c r="X171" i="1"/>
  <c r="W171" i="1"/>
  <c r="V171" i="1"/>
  <c r="U171" i="1"/>
  <c r="K171" i="1"/>
  <c r="J171" i="1"/>
  <c r="I171" i="1"/>
  <c r="AJ170" i="1"/>
  <c r="AE170" i="1"/>
  <c r="AK170" i="1" s="1"/>
  <c r="AD170" i="1"/>
  <c r="X170" i="1"/>
  <c r="W170" i="1"/>
  <c r="V170" i="1"/>
  <c r="U170" i="1"/>
  <c r="Y170" i="1" s="1"/>
  <c r="K170" i="1"/>
  <c r="J170" i="1"/>
  <c r="I170" i="1"/>
  <c r="AJ169" i="1"/>
  <c r="AE169" i="1"/>
  <c r="AK169" i="1" s="1"/>
  <c r="AD169" i="1"/>
  <c r="X169" i="1"/>
  <c r="W169" i="1"/>
  <c r="V169" i="1"/>
  <c r="U169" i="1"/>
  <c r="K169" i="1"/>
  <c r="J169" i="1"/>
  <c r="I169" i="1"/>
  <c r="AJ168" i="1"/>
  <c r="AE168" i="1"/>
  <c r="AK168" i="1" s="1"/>
  <c r="AD168" i="1"/>
  <c r="X168" i="1"/>
  <c r="W168" i="1"/>
  <c r="V168" i="1"/>
  <c r="U168" i="1"/>
  <c r="K168" i="1"/>
  <c r="J168" i="1"/>
  <c r="I168" i="1"/>
  <c r="L168" i="1" s="1"/>
  <c r="AJ167" i="1"/>
  <c r="AE167" i="1"/>
  <c r="AK167" i="1" s="1"/>
  <c r="AD167" i="1"/>
  <c r="X167" i="1"/>
  <c r="W167" i="1"/>
  <c r="V167" i="1"/>
  <c r="U167" i="1"/>
  <c r="M167" i="1"/>
  <c r="K167" i="1"/>
  <c r="J167" i="1"/>
  <c r="I167" i="1"/>
  <c r="L167" i="1" s="1"/>
  <c r="AJ166" i="1"/>
  <c r="AE166" i="1"/>
  <c r="AK166" i="1" s="1"/>
  <c r="AD166" i="1"/>
  <c r="X166" i="1"/>
  <c r="W166" i="1"/>
  <c r="V166" i="1"/>
  <c r="U166" i="1"/>
  <c r="K166" i="1"/>
  <c r="J166" i="1"/>
  <c r="I166" i="1"/>
  <c r="AJ165" i="1"/>
  <c r="AE165" i="1"/>
  <c r="AK165" i="1" s="1"/>
  <c r="AD165" i="1"/>
  <c r="X165" i="1"/>
  <c r="W165" i="1"/>
  <c r="V165" i="1"/>
  <c r="U165" i="1"/>
  <c r="M165" i="1"/>
  <c r="K165" i="1"/>
  <c r="J165" i="1"/>
  <c r="I165" i="1"/>
  <c r="L165" i="1" s="1"/>
  <c r="AJ157" i="1"/>
  <c r="AE157" i="1"/>
  <c r="AK157" i="1" s="1"/>
  <c r="AD157" i="1"/>
  <c r="X157" i="1"/>
  <c r="W157" i="1"/>
  <c r="V157" i="1"/>
  <c r="U157" i="1"/>
  <c r="K157" i="1"/>
  <c r="J157" i="1"/>
  <c r="I157" i="1"/>
  <c r="L157" i="1" s="1"/>
  <c r="AJ156" i="1"/>
  <c r="AE156" i="1"/>
  <c r="AK156" i="1" s="1"/>
  <c r="AD156" i="1"/>
  <c r="X156" i="1"/>
  <c r="W156" i="1"/>
  <c r="V156" i="1"/>
  <c r="U156" i="1"/>
  <c r="M156" i="1"/>
  <c r="K156" i="1"/>
  <c r="J156" i="1"/>
  <c r="I156" i="1"/>
  <c r="L156" i="1" s="1"/>
  <c r="AJ155" i="1"/>
  <c r="AE155" i="1"/>
  <c r="AK155" i="1" s="1"/>
  <c r="AD155" i="1"/>
  <c r="X155" i="1"/>
  <c r="W155" i="1"/>
  <c r="V155" i="1"/>
  <c r="U155" i="1"/>
  <c r="AC155" i="1" s="1"/>
  <c r="K155" i="1"/>
  <c r="J155" i="1"/>
  <c r="I155" i="1"/>
  <c r="AJ154" i="1"/>
  <c r="AE154" i="1"/>
  <c r="AK154" i="1" s="1"/>
  <c r="AD154" i="1"/>
  <c r="X154" i="1"/>
  <c r="W154" i="1"/>
  <c r="V154" i="1"/>
  <c r="U154" i="1"/>
  <c r="M154" i="1"/>
  <c r="K154" i="1"/>
  <c r="J154" i="1"/>
  <c r="I154" i="1"/>
  <c r="L154" i="1" s="1"/>
  <c r="AE153" i="1"/>
  <c r="AK153" i="1" s="1"/>
  <c r="X153" i="1"/>
  <c r="W153" i="1"/>
  <c r="V153" i="1"/>
  <c r="U153" i="1"/>
  <c r="M153" i="1"/>
  <c r="K153" i="1"/>
  <c r="J153" i="1"/>
  <c r="AD153" i="1" s="1"/>
  <c r="AJ153" i="1" s="1"/>
  <c r="I153" i="1"/>
  <c r="L153" i="1" s="1"/>
  <c r="AE152" i="1"/>
  <c r="AK152" i="1" s="1"/>
  <c r="X152" i="1"/>
  <c r="W152" i="1"/>
  <c r="V152" i="1"/>
  <c r="AD152" i="1" s="1"/>
  <c r="AJ152" i="1" s="1"/>
  <c r="U152" i="1"/>
  <c r="M152" i="1"/>
  <c r="K152" i="1"/>
  <c r="J152" i="1"/>
  <c r="I152" i="1"/>
  <c r="L152" i="1" s="1"/>
  <c r="AE151" i="1"/>
  <c r="AK151" i="1" s="1"/>
  <c r="X151" i="1"/>
  <c r="W151" i="1"/>
  <c r="V151" i="1"/>
  <c r="AD151" i="1" s="1"/>
  <c r="AJ151" i="1" s="1"/>
  <c r="U151" i="1"/>
  <c r="M151" i="1"/>
  <c r="K151" i="1"/>
  <c r="J151" i="1"/>
  <c r="I151" i="1"/>
  <c r="L151" i="1" s="1"/>
  <c r="AE150" i="1"/>
  <c r="AK150" i="1" s="1"/>
  <c r="X150" i="1"/>
  <c r="W150" i="1"/>
  <c r="V150" i="1"/>
  <c r="AD150" i="1" s="1"/>
  <c r="AJ150" i="1" s="1"/>
  <c r="U150" i="1"/>
  <c r="M150" i="1"/>
  <c r="K150" i="1"/>
  <c r="J150" i="1"/>
  <c r="I150" i="1"/>
  <c r="L150" i="1" s="1"/>
  <c r="AE149" i="1"/>
  <c r="AK149" i="1" s="1"/>
  <c r="X149" i="1"/>
  <c r="W149" i="1"/>
  <c r="V149" i="1"/>
  <c r="AD149" i="1" s="1"/>
  <c r="AJ149" i="1" s="1"/>
  <c r="U149" i="1"/>
  <c r="M149" i="1"/>
  <c r="K149" i="1"/>
  <c r="J149" i="1"/>
  <c r="I149" i="1"/>
  <c r="L149" i="1" s="1"/>
  <c r="AE148" i="1"/>
  <c r="AK148" i="1" s="1"/>
  <c r="X148" i="1"/>
  <c r="W148" i="1"/>
  <c r="V148" i="1"/>
  <c r="AD148" i="1" s="1"/>
  <c r="AJ148" i="1" s="1"/>
  <c r="U148" i="1"/>
  <c r="M148" i="1"/>
  <c r="K148" i="1"/>
  <c r="J148" i="1"/>
  <c r="I148" i="1"/>
  <c r="L148" i="1" s="1"/>
  <c r="AE147" i="1"/>
  <c r="AK147" i="1" s="1"/>
  <c r="X147" i="1"/>
  <c r="W147" i="1"/>
  <c r="V147" i="1"/>
  <c r="AD147" i="1" s="1"/>
  <c r="AJ147" i="1" s="1"/>
  <c r="U147" i="1"/>
  <c r="M147" i="1"/>
  <c r="K147" i="1"/>
  <c r="J147" i="1"/>
  <c r="I147" i="1"/>
  <c r="L147" i="1" s="1"/>
  <c r="AE146" i="1"/>
  <c r="AK146" i="1" s="1"/>
  <c r="X146" i="1"/>
  <c r="W146" i="1"/>
  <c r="V146" i="1"/>
  <c r="U146" i="1"/>
  <c r="K146" i="1"/>
  <c r="J146" i="1"/>
  <c r="I146" i="1"/>
  <c r="AC145" i="1"/>
  <c r="AI145" i="1" s="1"/>
  <c r="X145" i="1"/>
  <c r="W145" i="1"/>
  <c r="V145" i="1"/>
  <c r="U145" i="1"/>
  <c r="Y145" i="1" s="1"/>
  <c r="K145" i="1"/>
  <c r="AE145" i="1" s="1"/>
  <c r="AK145" i="1" s="1"/>
  <c r="J145" i="1"/>
  <c r="I145" i="1"/>
  <c r="AC144" i="1"/>
  <c r="AI144" i="1" s="1"/>
  <c r="X144" i="1"/>
  <c r="W144" i="1"/>
  <c r="V144" i="1"/>
  <c r="U144" i="1"/>
  <c r="K144" i="1"/>
  <c r="AE144" i="1" s="1"/>
  <c r="AK144" i="1" s="1"/>
  <c r="J144" i="1"/>
  <c r="I144" i="1"/>
  <c r="AC143" i="1"/>
  <c r="AI143" i="1" s="1"/>
  <c r="X143" i="1"/>
  <c r="W143" i="1"/>
  <c r="V143" i="1"/>
  <c r="U143" i="1"/>
  <c r="K143" i="1"/>
  <c r="AE143" i="1" s="1"/>
  <c r="AK143" i="1" s="1"/>
  <c r="J143" i="1"/>
  <c r="I143" i="1"/>
  <c r="AD142" i="1"/>
  <c r="AJ142" i="1" s="1"/>
  <c r="W142" i="1"/>
  <c r="AE142" i="1" s="1"/>
  <c r="AK142" i="1" s="1"/>
  <c r="V142" i="1"/>
  <c r="U142" i="1"/>
  <c r="AC142" i="1" s="1"/>
  <c r="L142" i="1"/>
  <c r="K142" i="1"/>
  <c r="J142" i="1"/>
  <c r="I142" i="1"/>
  <c r="M142" i="1" s="1"/>
  <c r="AD141" i="1"/>
  <c r="AJ141" i="1" s="1"/>
  <c r="W141" i="1"/>
  <c r="AE141" i="1" s="1"/>
  <c r="AK141" i="1" s="1"/>
  <c r="V141" i="1"/>
  <c r="U141" i="1"/>
  <c r="AC141" i="1" s="1"/>
  <c r="L141" i="1"/>
  <c r="K141" i="1"/>
  <c r="J141" i="1"/>
  <c r="I141" i="1"/>
  <c r="AD140" i="1"/>
  <c r="AJ140" i="1" s="1"/>
  <c r="W140" i="1"/>
  <c r="AE140" i="1" s="1"/>
  <c r="AK140" i="1" s="1"/>
  <c r="V140" i="1"/>
  <c r="U140" i="1"/>
  <c r="AC140" i="1" s="1"/>
  <c r="L140" i="1"/>
  <c r="K140" i="1"/>
  <c r="J140" i="1"/>
  <c r="I140" i="1"/>
  <c r="M140" i="1" s="1"/>
  <c r="AD139" i="1"/>
  <c r="AJ139" i="1" s="1"/>
  <c r="W139" i="1"/>
  <c r="AE139" i="1" s="1"/>
  <c r="AK139" i="1" s="1"/>
  <c r="V139" i="1"/>
  <c r="U139" i="1"/>
  <c r="AC139" i="1" s="1"/>
  <c r="L139" i="1"/>
  <c r="K139" i="1"/>
  <c r="J139" i="1"/>
  <c r="I139" i="1"/>
  <c r="AD138" i="1"/>
  <c r="AJ138" i="1" s="1"/>
  <c r="W138" i="1"/>
  <c r="AE138" i="1" s="1"/>
  <c r="AK138" i="1" s="1"/>
  <c r="V138" i="1"/>
  <c r="U138" i="1"/>
  <c r="AC138" i="1" s="1"/>
  <c r="L138" i="1"/>
  <c r="K138" i="1"/>
  <c r="J138" i="1"/>
  <c r="I138" i="1"/>
  <c r="M138" i="1" s="1"/>
  <c r="AD137" i="1"/>
  <c r="AJ137" i="1" s="1"/>
  <c r="W137" i="1"/>
  <c r="AE137" i="1" s="1"/>
  <c r="AK137" i="1" s="1"/>
  <c r="V137" i="1"/>
  <c r="U137" i="1"/>
  <c r="AC137" i="1" s="1"/>
  <c r="L137" i="1"/>
  <c r="K137" i="1"/>
  <c r="J137" i="1"/>
  <c r="I137" i="1"/>
  <c r="AD136" i="1"/>
  <c r="AJ136" i="1" s="1"/>
  <c r="W136" i="1"/>
  <c r="AE136" i="1" s="1"/>
  <c r="AK136" i="1" s="1"/>
  <c r="V136" i="1"/>
  <c r="U136" i="1"/>
  <c r="AC136" i="1" s="1"/>
  <c r="L136" i="1"/>
  <c r="K136" i="1"/>
  <c r="J136" i="1"/>
  <c r="I136" i="1"/>
  <c r="M136" i="1" s="1"/>
  <c r="AD135" i="1"/>
  <c r="AJ135" i="1" s="1"/>
  <c r="W135" i="1"/>
  <c r="AE135" i="1" s="1"/>
  <c r="AK135" i="1" s="1"/>
  <c r="V135" i="1"/>
  <c r="U135" i="1"/>
  <c r="AC135" i="1" s="1"/>
  <c r="L135" i="1"/>
  <c r="K135" i="1"/>
  <c r="J135" i="1"/>
  <c r="I135" i="1"/>
  <c r="AD134" i="1"/>
  <c r="AJ134" i="1" s="1"/>
  <c r="W134" i="1"/>
  <c r="AE134" i="1" s="1"/>
  <c r="AK134" i="1" s="1"/>
  <c r="V134" i="1"/>
  <c r="U134" i="1"/>
  <c r="AC134" i="1" s="1"/>
  <c r="AI134" i="1" s="1"/>
  <c r="L134" i="1"/>
  <c r="K134" i="1"/>
  <c r="J134" i="1"/>
  <c r="I134" i="1"/>
  <c r="M134" i="1" s="1"/>
  <c r="AD133" i="1"/>
  <c r="AJ133" i="1" s="1"/>
  <c r="W133" i="1"/>
  <c r="AE133" i="1" s="1"/>
  <c r="AK133" i="1" s="1"/>
  <c r="V133" i="1"/>
  <c r="U133" i="1"/>
  <c r="AC133" i="1" s="1"/>
  <c r="L133" i="1"/>
  <c r="K133" i="1"/>
  <c r="J133" i="1"/>
  <c r="I133" i="1"/>
  <c r="AD132" i="1"/>
  <c r="AJ132" i="1" s="1"/>
  <c r="W132" i="1"/>
  <c r="AE132" i="1" s="1"/>
  <c r="AK132" i="1" s="1"/>
  <c r="V132" i="1"/>
  <c r="U132" i="1"/>
  <c r="AC132" i="1" s="1"/>
  <c r="AI132" i="1" s="1"/>
  <c r="L132" i="1"/>
  <c r="K132" i="1"/>
  <c r="J132" i="1"/>
  <c r="I132" i="1"/>
  <c r="M132" i="1" s="1"/>
  <c r="AD131" i="1"/>
  <c r="AJ131" i="1" s="1"/>
  <c r="W131" i="1"/>
  <c r="AE131" i="1" s="1"/>
  <c r="AK131" i="1" s="1"/>
  <c r="V131" i="1"/>
  <c r="U131" i="1"/>
  <c r="AC131" i="1" s="1"/>
  <c r="L131" i="1"/>
  <c r="K131" i="1"/>
  <c r="J131" i="1"/>
  <c r="I131" i="1"/>
  <c r="AD130" i="1"/>
  <c r="AJ130" i="1" s="1"/>
  <c r="W130" i="1"/>
  <c r="AE130" i="1" s="1"/>
  <c r="AK130" i="1" s="1"/>
  <c r="V130" i="1"/>
  <c r="U130" i="1"/>
  <c r="AC130" i="1" s="1"/>
  <c r="AI130" i="1" s="1"/>
  <c r="L130" i="1"/>
  <c r="K130" i="1"/>
  <c r="J130" i="1"/>
  <c r="I130" i="1"/>
  <c r="M130" i="1" s="1"/>
  <c r="AD129" i="1"/>
  <c r="AJ129" i="1" s="1"/>
  <c r="W129" i="1"/>
  <c r="AE129" i="1" s="1"/>
  <c r="AK129" i="1" s="1"/>
  <c r="V129" i="1"/>
  <c r="U129" i="1"/>
  <c r="AC129" i="1" s="1"/>
  <c r="L129" i="1"/>
  <c r="K129" i="1"/>
  <c r="J129" i="1"/>
  <c r="I129" i="1"/>
  <c r="AD128" i="1"/>
  <c r="AJ128" i="1" s="1"/>
  <c r="W128" i="1"/>
  <c r="AE128" i="1" s="1"/>
  <c r="AK128" i="1" s="1"/>
  <c r="V128" i="1"/>
  <c r="U128" i="1"/>
  <c r="AC128" i="1" s="1"/>
  <c r="L128" i="1"/>
  <c r="K128" i="1"/>
  <c r="J128" i="1"/>
  <c r="I128" i="1"/>
  <c r="M128" i="1" s="1"/>
  <c r="AD127" i="1"/>
  <c r="AJ127" i="1" s="1"/>
  <c r="W127" i="1"/>
  <c r="AE127" i="1" s="1"/>
  <c r="AK127" i="1" s="1"/>
  <c r="V127" i="1"/>
  <c r="U127" i="1"/>
  <c r="AC127" i="1" s="1"/>
  <c r="L127" i="1"/>
  <c r="K127" i="1"/>
  <c r="J127" i="1"/>
  <c r="I127" i="1"/>
  <c r="AD126" i="1"/>
  <c r="AJ126" i="1" s="1"/>
  <c r="W126" i="1"/>
  <c r="AE126" i="1" s="1"/>
  <c r="AK126" i="1" s="1"/>
  <c r="V126" i="1"/>
  <c r="U126" i="1"/>
  <c r="AC126" i="1" s="1"/>
  <c r="L126" i="1"/>
  <c r="K126" i="1"/>
  <c r="J126" i="1"/>
  <c r="I126" i="1"/>
  <c r="M126" i="1" s="1"/>
  <c r="AD125" i="1"/>
  <c r="AJ125" i="1" s="1"/>
  <c r="W125" i="1"/>
  <c r="AE125" i="1" s="1"/>
  <c r="AK125" i="1" s="1"/>
  <c r="V125" i="1"/>
  <c r="U125" i="1"/>
  <c r="AC125" i="1" s="1"/>
  <c r="L125" i="1"/>
  <c r="K125" i="1"/>
  <c r="J125" i="1"/>
  <c r="I125" i="1"/>
  <c r="AD124" i="1"/>
  <c r="AJ124" i="1" s="1"/>
  <c r="W124" i="1"/>
  <c r="AE124" i="1" s="1"/>
  <c r="AK124" i="1" s="1"/>
  <c r="V124" i="1"/>
  <c r="U124" i="1"/>
  <c r="AC124" i="1" s="1"/>
  <c r="L124" i="1"/>
  <c r="K124" i="1"/>
  <c r="J124" i="1"/>
  <c r="I124" i="1"/>
  <c r="M124" i="1" s="1"/>
  <c r="AD123" i="1"/>
  <c r="AJ123" i="1" s="1"/>
  <c r="W123" i="1"/>
  <c r="AE123" i="1" s="1"/>
  <c r="AK123" i="1" s="1"/>
  <c r="V123" i="1"/>
  <c r="U123" i="1"/>
  <c r="AC123" i="1" s="1"/>
  <c r="L123" i="1"/>
  <c r="K123" i="1"/>
  <c r="J123" i="1"/>
  <c r="I123" i="1"/>
  <c r="AD122" i="1"/>
  <c r="AJ122" i="1" s="1"/>
  <c r="W122" i="1"/>
  <c r="AE122" i="1" s="1"/>
  <c r="AK122" i="1" s="1"/>
  <c r="V122" i="1"/>
  <c r="U122" i="1"/>
  <c r="AC122" i="1" s="1"/>
  <c r="AI122" i="1" s="1"/>
  <c r="L122" i="1"/>
  <c r="K122" i="1"/>
  <c r="J122" i="1"/>
  <c r="I122" i="1"/>
  <c r="M122" i="1" s="1"/>
  <c r="AD121" i="1"/>
  <c r="AJ121" i="1" s="1"/>
  <c r="W121" i="1"/>
  <c r="AE121" i="1" s="1"/>
  <c r="AK121" i="1" s="1"/>
  <c r="V121" i="1"/>
  <c r="U121" i="1"/>
  <c r="AC121" i="1" s="1"/>
  <c r="L121" i="1"/>
  <c r="K121" i="1"/>
  <c r="J121" i="1"/>
  <c r="I121" i="1"/>
  <c r="AD120" i="1"/>
  <c r="AJ120" i="1" s="1"/>
  <c r="W120" i="1"/>
  <c r="AE120" i="1" s="1"/>
  <c r="AK120" i="1" s="1"/>
  <c r="V120" i="1"/>
  <c r="U120" i="1"/>
  <c r="AC120" i="1" s="1"/>
  <c r="AI120" i="1" s="1"/>
  <c r="L120" i="1"/>
  <c r="K120" i="1"/>
  <c r="J120" i="1"/>
  <c r="I120" i="1"/>
  <c r="M120" i="1" s="1"/>
  <c r="AD119" i="1"/>
  <c r="AJ119" i="1" s="1"/>
  <c r="W119" i="1"/>
  <c r="AE119" i="1" s="1"/>
  <c r="AK119" i="1" s="1"/>
  <c r="V119" i="1"/>
  <c r="U119" i="1"/>
  <c r="AC119" i="1" s="1"/>
  <c r="L119" i="1"/>
  <c r="K119" i="1"/>
  <c r="J119" i="1"/>
  <c r="I119" i="1"/>
  <c r="AD118" i="1"/>
  <c r="AJ118" i="1" s="1"/>
  <c r="W118" i="1"/>
  <c r="AE118" i="1" s="1"/>
  <c r="AK118" i="1" s="1"/>
  <c r="V118" i="1"/>
  <c r="U118" i="1"/>
  <c r="AC118" i="1" s="1"/>
  <c r="L118" i="1"/>
  <c r="K118" i="1"/>
  <c r="J118" i="1"/>
  <c r="I118" i="1"/>
  <c r="M118" i="1" s="1"/>
  <c r="AD117" i="1"/>
  <c r="AJ117" i="1" s="1"/>
  <c r="W117" i="1"/>
  <c r="AE117" i="1" s="1"/>
  <c r="AK117" i="1" s="1"/>
  <c r="V117" i="1"/>
  <c r="U117" i="1"/>
  <c r="AC117" i="1" s="1"/>
  <c r="L117" i="1"/>
  <c r="K117" i="1"/>
  <c r="J117" i="1"/>
  <c r="I117" i="1"/>
  <c r="AD116" i="1"/>
  <c r="AJ116" i="1" s="1"/>
  <c r="W116" i="1"/>
  <c r="AE116" i="1" s="1"/>
  <c r="AK116" i="1" s="1"/>
  <c r="V116" i="1"/>
  <c r="U116" i="1"/>
  <c r="AC116" i="1" s="1"/>
  <c r="L116" i="1"/>
  <c r="K116" i="1"/>
  <c r="J116" i="1"/>
  <c r="I116" i="1"/>
  <c r="M116" i="1" s="1"/>
  <c r="AD115" i="1"/>
  <c r="AJ115" i="1" s="1"/>
  <c r="W115" i="1"/>
  <c r="AE115" i="1" s="1"/>
  <c r="AK115" i="1" s="1"/>
  <c r="V115" i="1"/>
  <c r="U115" i="1"/>
  <c r="AC115" i="1" s="1"/>
  <c r="L115" i="1"/>
  <c r="K115" i="1"/>
  <c r="J115" i="1"/>
  <c r="I115" i="1"/>
  <c r="AD114" i="1"/>
  <c r="AJ114" i="1" s="1"/>
  <c r="W114" i="1"/>
  <c r="AE114" i="1" s="1"/>
  <c r="AK114" i="1" s="1"/>
  <c r="V114" i="1"/>
  <c r="U114" i="1"/>
  <c r="AC114" i="1" s="1"/>
  <c r="L114" i="1"/>
  <c r="K114" i="1"/>
  <c r="J114" i="1"/>
  <c r="I114" i="1"/>
  <c r="M114" i="1" s="1"/>
  <c r="AD113" i="1"/>
  <c r="AJ113" i="1" s="1"/>
  <c r="W113" i="1"/>
  <c r="AE113" i="1" s="1"/>
  <c r="AK113" i="1" s="1"/>
  <c r="V113" i="1"/>
  <c r="U113" i="1"/>
  <c r="AC113" i="1" s="1"/>
  <c r="L113" i="1"/>
  <c r="K113" i="1"/>
  <c r="J113" i="1"/>
  <c r="I113" i="1"/>
  <c r="AD112" i="1"/>
  <c r="AJ112" i="1" s="1"/>
  <c r="W112" i="1"/>
  <c r="AE112" i="1" s="1"/>
  <c r="AK112" i="1" s="1"/>
  <c r="V112" i="1"/>
  <c r="U112" i="1"/>
  <c r="AC112" i="1" s="1"/>
  <c r="L112" i="1"/>
  <c r="K112" i="1"/>
  <c r="J112" i="1"/>
  <c r="I112" i="1"/>
  <c r="M112" i="1" s="1"/>
  <c r="AD111" i="1"/>
  <c r="AJ111" i="1" s="1"/>
  <c r="W111" i="1"/>
  <c r="AE111" i="1" s="1"/>
  <c r="AK111" i="1" s="1"/>
  <c r="V111" i="1"/>
  <c r="U111" i="1"/>
  <c r="AC111" i="1" s="1"/>
  <c r="L111" i="1"/>
  <c r="K111" i="1"/>
  <c r="J111" i="1"/>
  <c r="I111" i="1"/>
  <c r="AD110" i="1"/>
  <c r="AJ110" i="1" s="1"/>
  <c r="W110" i="1"/>
  <c r="AE110" i="1" s="1"/>
  <c r="AK110" i="1" s="1"/>
  <c r="V110" i="1"/>
  <c r="U110" i="1"/>
  <c r="AC110" i="1" s="1"/>
  <c r="L110" i="1"/>
  <c r="K110" i="1"/>
  <c r="J110" i="1"/>
  <c r="I110" i="1"/>
  <c r="M110" i="1" s="1"/>
  <c r="AD109" i="1"/>
  <c r="AJ109" i="1" s="1"/>
  <c r="W109" i="1"/>
  <c r="AE109" i="1" s="1"/>
  <c r="AK109" i="1" s="1"/>
  <c r="V109" i="1"/>
  <c r="U109" i="1"/>
  <c r="AC109" i="1" s="1"/>
  <c r="L109" i="1"/>
  <c r="K109" i="1"/>
  <c r="J109" i="1"/>
  <c r="I109" i="1"/>
  <c r="AI108" i="1"/>
  <c r="AL108" i="1" s="1"/>
  <c r="AD108" i="1"/>
  <c r="AJ108" i="1" s="1"/>
  <c r="W108" i="1"/>
  <c r="AE108" i="1" s="1"/>
  <c r="AK108" i="1" s="1"/>
  <c r="V108" i="1"/>
  <c r="U108" i="1"/>
  <c r="AC108" i="1" s="1"/>
  <c r="L108" i="1"/>
  <c r="K108" i="1"/>
  <c r="J108" i="1"/>
  <c r="I108" i="1"/>
  <c r="M108" i="1" s="1"/>
  <c r="AD107" i="1"/>
  <c r="AJ107" i="1" s="1"/>
  <c r="W107" i="1"/>
  <c r="AE107" i="1" s="1"/>
  <c r="AK107" i="1" s="1"/>
  <c r="V107" i="1"/>
  <c r="U107" i="1"/>
  <c r="AC107" i="1" s="1"/>
  <c r="L107" i="1"/>
  <c r="K107" i="1"/>
  <c r="J107" i="1"/>
  <c r="I107" i="1"/>
  <c r="AD106" i="1"/>
  <c r="AJ106" i="1" s="1"/>
  <c r="W106" i="1"/>
  <c r="AE106" i="1" s="1"/>
  <c r="AK106" i="1" s="1"/>
  <c r="V106" i="1"/>
  <c r="U106" i="1"/>
  <c r="AC106" i="1" s="1"/>
  <c r="L106" i="1"/>
  <c r="K106" i="1"/>
  <c r="J106" i="1"/>
  <c r="I106" i="1"/>
  <c r="M106" i="1" s="1"/>
  <c r="AD105" i="1"/>
  <c r="AJ105" i="1" s="1"/>
  <c r="W105" i="1"/>
  <c r="AE105" i="1" s="1"/>
  <c r="AK105" i="1" s="1"/>
  <c r="V105" i="1"/>
  <c r="U105" i="1"/>
  <c r="AC105" i="1" s="1"/>
  <c r="L105" i="1"/>
  <c r="K105" i="1"/>
  <c r="J105" i="1"/>
  <c r="I105" i="1"/>
  <c r="AD104" i="1"/>
  <c r="AJ104" i="1" s="1"/>
  <c r="W104" i="1"/>
  <c r="AE104" i="1" s="1"/>
  <c r="AK104" i="1" s="1"/>
  <c r="V104" i="1"/>
  <c r="U104" i="1"/>
  <c r="AC104" i="1" s="1"/>
  <c r="L104" i="1"/>
  <c r="K104" i="1"/>
  <c r="J104" i="1"/>
  <c r="I104" i="1"/>
  <c r="M104" i="1" s="1"/>
  <c r="AD103" i="1"/>
  <c r="AJ103" i="1" s="1"/>
  <c r="W103" i="1"/>
  <c r="AE103" i="1" s="1"/>
  <c r="AK103" i="1" s="1"/>
  <c r="V103" i="1"/>
  <c r="U103" i="1"/>
  <c r="AC103" i="1" s="1"/>
  <c r="L103" i="1"/>
  <c r="K103" i="1"/>
  <c r="J103" i="1"/>
  <c r="I103" i="1"/>
  <c r="AD102" i="1"/>
  <c r="AJ102" i="1" s="1"/>
  <c r="W102" i="1"/>
  <c r="AE102" i="1" s="1"/>
  <c r="AK102" i="1" s="1"/>
  <c r="V102" i="1"/>
  <c r="U102" i="1"/>
  <c r="AC102" i="1" s="1"/>
  <c r="L102" i="1"/>
  <c r="K102" i="1"/>
  <c r="J102" i="1"/>
  <c r="I102" i="1"/>
  <c r="M102" i="1" s="1"/>
  <c r="AD101" i="1"/>
  <c r="AJ101" i="1" s="1"/>
  <c r="W101" i="1"/>
  <c r="AE101" i="1" s="1"/>
  <c r="AK101" i="1" s="1"/>
  <c r="V101" i="1"/>
  <c r="U101" i="1"/>
  <c r="AC101" i="1" s="1"/>
  <c r="L101" i="1"/>
  <c r="K101" i="1"/>
  <c r="J101" i="1"/>
  <c r="I101" i="1"/>
  <c r="AD100" i="1"/>
  <c r="AJ100" i="1" s="1"/>
  <c r="W100" i="1"/>
  <c r="AE100" i="1" s="1"/>
  <c r="AK100" i="1" s="1"/>
  <c r="V100" i="1"/>
  <c r="U100" i="1"/>
  <c r="AC100" i="1" s="1"/>
  <c r="AI100" i="1" s="1"/>
  <c r="L100" i="1"/>
  <c r="K100" i="1"/>
  <c r="J100" i="1"/>
  <c r="I100" i="1"/>
  <c r="M100" i="1" s="1"/>
  <c r="AD99" i="1"/>
  <c r="AJ99" i="1" s="1"/>
  <c r="W99" i="1"/>
  <c r="AE99" i="1" s="1"/>
  <c r="AK99" i="1" s="1"/>
  <c r="V99" i="1"/>
  <c r="U99" i="1"/>
  <c r="AC99" i="1" s="1"/>
  <c r="L99" i="1"/>
  <c r="K99" i="1"/>
  <c r="J99" i="1"/>
  <c r="I99" i="1"/>
  <c r="AD98" i="1"/>
  <c r="AJ98" i="1" s="1"/>
  <c r="W98" i="1"/>
  <c r="AE98" i="1" s="1"/>
  <c r="AK98" i="1" s="1"/>
  <c r="V98" i="1"/>
  <c r="U98" i="1"/>
  <c r="AC98" i="1" s="1"/>
  <c r="AI98" i="1" s="1"/>
  <c r="L98" i="1"/>
  <c r="K98" i="1"/>
  <c r="J98" i="1"/>
  <c r="I98" i="1"/>
  <c r="M98" i="1" s="1"/>
  <c r="AD97" i="1"/>
  <c r="AJ97" i="1" s="1"/>
  <c r="W97" i="1"/>
  <c r="AE97" i="1" s="1"/>
  <c r="AK97" i="1" s="1"/>
  <c r="V97" i="1"/>
  <c r="U97" i="1"/>
  <c r="AC97" i="1" s="1"/>
  <c r="L97" i="1"/>
  <c r="K97" i="1"/>
  <c r="J97" i="1"/>
  <c r="I97" i="1"/>
  <c r="AD96" i="1"/>
  <c r="AJ96" i="1" s="1"/>
  <c r="W96" i="1"/>
  <c r="AE96" i="1" s="1"/>
  <c r="AK96" i="1" s="1"/>
  <c r="V96" i="1"/>
  <c r="U96" i="1"/>
  <c r="AC96" i="1" s="1"/>
  <c r="AI96" i="1" s="1"/>
  <c r="L96" i="1"/>
  <c r="K96" i="1"/>
  <c r="J96" i="1"/>
  <c r="I96" i="1"/>
  <c r="M96" i="1" s="1"/>
  <c r="AD95" i="1"/>
  <c r="AJ95" i="1" s="1"/>
  <c r="W95" i="1"/>
  <c r="AE95" i="1" s="1"/>
  <c r="AK95" i="1" s="1"/>
  <c r="V95" i="1"/>
  <c r="U95" i="1"/>
  <c r="AC95" i="1" s="1"/>
  <c r="L95" i="1"/>
  <c r="K95" i="1"/>
  <c r="J95" i="1"/>
  <c r="I95" i="1"/>
  <c r="AD94" i="1"/>
  <c r="AJ94" i="1" s="1"/>
  <c r="W94" i="1"/>
  <c r="AE94" i="1" s="1"/>
  <c r="AK94" i="1" s="1"/>
  <c r="V94" i="1"/>
  <c r="U94" i="1"/>
  <c r="AC94" i="1" s="1"/>
  <c r="AI94" i="1" s="1"/>
  <c r="L94" i="1"/>
  <c r="K94" i="1"/>
  <c r="J94" i="1"/>
  <c r="I94" i="1"/>
  <c r="M94" i="1" s="1"/>
  <c r="AD93" i="1"/>
  <c r="AJ93" i="1" s="1"/>
  <c r="W93" i="1"/>
  <c r="AE93" i="1" s="1"/>
  <c r="AK93" i="1" s="1"/>
  <c r="V93" i="1"/>
  <c r="U93" i="1"/>
  <c r="AC93" i="1" s="1"/>
  <c r="L93" i="1"/>
  <c r="K93" i="1"/>
  <c r="J93" i="1"/>
  <c r="I93" i="1"/>
  <c r="AD92" i="1"/>
  <c r="AJ92" i="1" s="1"/>
  <c r="W92" i="1"/>
  <c r="AE92" i="1" s="1"/>
  <c r="AK92" i="1" s="1"/>
  <c r="V92" i="1"/>
  <c r="U92" i="1"/>
  <c r="AC92" i="1" s="1"/>
  <c r="L92" i="1"/>
  <c r="K92" i="1"/>
  <c r="J92" i="1"/>
  <c r="I92" i="1"/>
  <c r="M92" i="1" s="1"/>
  <c r="AD91" i="1"/>
  <c r="AJ91" i="1" s="1"/>
  <c r="W91" i="1"/>
  <c r="AE91" i="1" s="1"/>
  <c r="AK91" i="1" s="1"/>
  <c r="V91" i="1"/>
  <c r="U91" i="1"/>
  <c r="AC91" i="1" s="1"/>
  <c r="L91" i="1"/>
  <c r="K91" i="1"/>
  <c r="J91" i="1"/>
  <c r="I91" i="1"/>
  <c r="AD90" i="1"/>
  <c r="AJ90" i="1" s="1"/>
  <c r="W90" i="1"/>
  <c r="AE90" i="1" s="1"/>
  <c r="AK90" i="1" s="1"/>
  <c r="V90" i="1"/>
  <c r="U90" i="1"/>
  <c r="AC90" i="1" s="1"/>
  <c r="L90" i="1"/>
  <c r="K90" i="1"/>
  <c r="J90" i="1"/>
  <c r="I90" i="1"/>
  <c r="M90" i="1" s="1"/>
  <c r="AD89" i="1"/>
  <c r="AJ89" i="1" s="1"/>
  <c r="W89" i="1"/>
  <c r="AE89" i="1" s="1"/>
  <c r="AK89" i="1" s="1"/>
  <c r="V89" i="1"/>
  <c r="U89" i="1"/>
  <c r="AC89" i="1" s="1"/>
  <c r="L89" i="1"/>
  <c r="K89" i="1"/>
  <c r="J89" i="1"/>
  <c r="I89" i="1"/>
  <c r="AD88" i="1"/>
  <c r="AJ88" i="1" s="1"/>
  <c r="W88" i="1"/>
  <c r="AE88" i="1" s="1"/>
  <c r="AK88" i="1" s="1"/>
  <c r="V88" i="1"/>
  <c r="U88" i="1"/>
  <c r="AC88" i="1" s="1"/>
  <c r="AI88" i="1" s="1"/>
  <c r="L88" i="1"/>
  <c r="K88" i="1"/>
  <c r="J88" i="1"/>
  <c r="I88" i="1"/>
  <c r="M88" i="1" s="1"/>
  <c r="AD87" i="1"/>
  <c r="AJ87" i="1" s="1"/>
  <c r="W87" i="1"/>
  <c r="AE87" i="1" s="1"/>
  <c r="AK87" i="1" s="1"/>
  <c r="V87" i="1"/>
  <c r="U87" i="1"/>
  <c r="AC87" i="1" s="1"/>
  <c r="L87" i="1"/>
  <c r="K87" i="1"/>
  <c r="J87" i="1"/>
  <c r="I87" i="1"/>
  <c r="AD86" i="1"/>
  <c r="AJ86" i="1" s="1"/>
  <c r="W86" i="1"/>
  <c r="AE86" i="1" s="1"/>
  <c r="AK86" i="1" s="1"/>
  <c r="V86" i="1"/>
  <c r="U86" i="1"/>
  <c r="AC86" i="1" s="1"/>
  <c r="L86" i="1"/>
  <c r="K86" i="1"/>
  <c r="J86" i="1"/>
  <c r="I86" i="1"/>
  <c r="M86" i="1" s="1"/>
  <c r="AD85" i="1"/>
  <c r="AJ85" i="1" s="1"/>
  <c r="W85" i="1"/>
  <c r="AE85" i="1" s="1"/>
  <c r="AK85" i="1" s="1"/>
  <c r="V85" i="1"/>
  <c r="U85" i="1"/>
  <c r="AC85" i="1" s="1"/>
  <c r="L85" i="1"/>
  <c r="K85" i="1"/>
  <c r="J85" i="1"/>
  <c r="I85" i="1"/>
  <c r="AD78" i="1"/>
  <c r="AJ78" i="1" s="1"/>
  <c r="W78" i="1"/>
  <c r="AE78" i="1" s="1"/>
  <c r="AK78" i="1" s="1"/>
  <c r="V78" i="1"/>
  <c r="U78" i="1"/>
  <c r="AC78" i="1" s="1"/>
  <c r="L78" i="1"/>
  <c r="K78" i="1"/>
  <c r="J78" i="1"/>
  <c r="I78" i="1"/>
  <c r="M78" i="1" s="1"/>
  <c r="AD77" i="1"/>
  <c r="AJ77" i="1" s="1"/>
  <c r="W77" i="1"/>
  <c r="AE77" i="1" s="1"/>
  <c r="AK77" i="1" s="1"/>
  <c r="V77" i="1"/>
  <c r="U77" i="1"/>
  <c r="AC77" i="1" s="1"/>
  <c r="L77" i="1"/>
  <c r="K77" i="1"/>
  <c r="J77" i="1"/>
  <c r="I77" i="1"/>
  <c r="AD76" i="1"/>
  <c r="AJ76" i="1" s="1"/>
  <c r="W76" i="1"/>
  <c r="AE76" i="1" s="1"/>
  <c r="AK76" i="1" s="1"/>
  <c r="V76" i="1"/>
  <c r="U76" i="1"/>
  <c r="AC76" i="1" s="1"/>
  <c r="L76" i="1"/>
  <c r="K76" i="1"/>
  <c r="J76" i="1"/>
  <c r="I76" i="1"/>
  <c r="M76" i="1" s="1"/>
  <c r="AD75" i="1"/>
  <c r="AJ75" i="1" s="1"/>
  <c r="W75" i="1"/>
  <c r="AE75" i="1" s="1"/>
  <c r="AK75" i="1" s="1"/>
  <c r="V75" i="1"/>
  <c r="U75" i="1"/>
  <c r="AC75" i="1" s="1"/>
  <c r="L75" i="1"/>
  <c r="K75" i="1"/>
  <c r="J75" i="1"/>
  <c r="I75" i="1"/>
  <c r="AD74" i="1"/>
  <c r="AJ74" i="1" s="1"/>
  <c r="W74" i="1"/>
  <c r="AE74" i="1" s="1"/>
  <c r="AK74" i="1" s="1"/>
  <c r="V74" i="1"/>
  <c r="U74" i="1"/>
  <c r="AC74" i="1" s="1"/>
  <c r="L74" i="1"/>
  <c r="K74" i="1"/>
  <c r="J74" i="1"/>
  <c r="I74" i="1"/>
  <c r="M74" i="1" s="1"/>
  <c r="AD73" i="1"/>
  <c r="AJ73" i="1" s="1"/>
  <c r="W73" i="1"/>
  <c r="AE73" i="1" s="1"/>
  <c r="AK73" i="1" s="1"/>
  <c r="V73" i="1"/>
  <c r="U73" i="1"/>
  <c r="AC73" i="1" s="1"/>
  <c r="L73" i="1"/>
  <c r="K73" i="1"/>
  <c r="J73" i="1"/>
  <c r="I73" i="1"/>
  <c r="AD72" i="1"/>
  <c r="AJ72" i="1" s="1"/>
  <c r="W72" i="1"/>
  <c r="AE72" i="1" s="1"/>
  <c r="AK72" i="1" s="1"/>
  <c r="V72" i="1"/>
  <c r="U72" i="1"/>
  <c r="AC72" i="1" s="1"/>
  <c r="L72" i="1"/>
  <c r="K72" i="1"/>
  <c r="J72" i="1"/>
  <c r="I72" i="1"/>
  <c r="M72" i="1" s="1"/>
  <c r="AD71" i="1"/>
  <c r="AJ71" i="1" s="1"/>
  <c r="W71" i="1"/>
  <c r="AE71" i="1" s="1"/>
  <c r="AK71" i="1" s="1"/>
  <c r="V71" i="1"/>
  <c r="U71" i="1"/>
  <c r="AC71" i="1" s="1"/>
  <c r="L71" i="1"/>
  <c r="K71" i="1"/>
  <c r="J71" i="1"/>
  <c r="I71" i="1"/>
  <c r="AD70" i="1"/>
  <c r="AJ70" i="1" s="1"/>
  <c r="W70" i="1"/>
  <c r="AE70" i="1" s="1"/>
  <c r="AK70" i="1" s="1"/>
  <c r="V70" i="1"/>
  <c r="U70" i="1"/>
  <c r="AC70" i="1" s="1"/>
  <c r="L70" i="1"/>
  <c r="K70" i="1"/>
  <c r="J70" i="1"/>
  <c r="I70" i="1"/>
  <c r="M70" i="1" s="1"/>
  <c r="AD69" i="1"/>
  <c r="AJ69" i="1" s="1"/>
  <c r="W69" i="1"/>
  <c r="AE69" i="1" s="1"/>
  <c r="AK69" i="1" s="1"/>
  <c r="V69" i="1"/>
  <c r="U69" i="1"/>
  <c r="AC69" i="1" s="1"/>
  <c r="L69" i="1"/>
  <c r="K69" i="1"/>
  <c r="J69" i="1"/>
  <c r="I69" i="1"/>
  <c r="AD68" i="1"/>
  <c r="AJ68" i="1" s="1"/>
  <c r="W68" i="1"/>
  <c r="AE68" i="1" s="1"/>
  <c r="AK68" i="1" s="1"/>
  <c r="V68" i="1"/>
  <c r="U68" i="1"/>
  <c r="AC68" i="1" s="1"/>
  <c r="L68" i="1"/>
  <c r="K68" i="1"/>
  <c r="J68" i="1"/>
  <c r="I68" i="1"/>
  <c r="M68" i="1" s="1"/>
  <c r="AD67" i="1"/>
  <c r="AJ67" i="1" s="1"/>
  <c r="W67" i="1"/>
  <c r="AE67" i="1" s="1"/>
  <c r="AK67" i="1" s="1"/>
  <c r="V67" i="1"/>
  <c r="U67" i="1"/>
  <c r="AC67" i="1" s="1"/>
  <c r="L67" i="1"/>
  <c r="K67" i="1"/>
  <c r="J67" i="1"/>
  <c r="I67" i="1"/>
  <c r="AD66" i="1"/>
  <c r="AJ66" i="1" s="1"/>
  <c r="W66" i="1"/>
  <c r="AE66" i="1" s="1"/>
  <c r="AK66" i="1" s="1"/>
  <c r="V66" i="1"/>
  <c r="U66" i="1"/>
  <c r="AC66" i="1" s="1"/>
  <c r="L66" i="1"/>
  <c r="K66" i="1"/>
  <c r="J66" i="1"/>
  <c r="I66" i="1"/>
  <c r="M66" i="1" s="1"/>
  <c r="AD65" i="1"/>
  <c r="AJ65" i="1" s="1"/>
  <c r="W65" i="1"/>
  <c r="AE65" i="1" s="1"/>
  <c r="AK65" i="1" s="1"/>
  <c r="V65" i="1"/>
  <c r="U65" i="1"/>
  <c r="AC65" i="1" s="1"/>
  <c r="L65" i="1"/>
  <c r="K65" i="1"/>
  <c r="J65" i="1"/>
  <c r="I65" i="1"/>
  <c r="AD64" i="1"/>
  <c r="AJ64" i="1" s="1"/>
  <c r="W64" i="1"/>
  <c r="AE64" i="1" s="1"/>
  <c r="AK64" i="1" s="1"/>
  <c r="V64" i="1"/>
  <c r="U64" i="1"/>
  <c r="AC64" i="1" s="1"/>
  <c r="L64" i="1"/>
  <c r="K64" i="1"/>
  <c r="J64" i="1"/>
  <c r="I64" i="1"/>
  <c r="M64" i="1" s="1"/>
  <c r="AD63" i="1"/>
  <c r="AJ63" i="1" s="1"/>
  <c r="W63" i="1"/>
  <c r="AE63" i="1" s="1"/>
  <c r="AK63" i="1" s="1"/>
  <c r="V63" i="1"/>
  <c r="U63" i="1"/>
  <c r="AC63" i="1" s="1"/>
  <c r="L63" i="1"/>
  <c r="K63" i="1"/>
  <c r="J63" i="1"/>
  <c r="I63" i="1"/>
  <c r="AD62" i="1"/>
  <c r="AJ62" i="1" s="1"/>
  <c r="W62" i="1"/>
  <c r="AE62" i="1" s="1"/>
  <c r="AK62" i="1" s="1"/>
  <c r="V62" i="1"/>
  <c r="U62" i="1"/>
  <c r="AC62" i="1" s="1"/>
  <c r="AI62" i="1" s="1"/>
  <c r="L62" i="1"/>
  <c r="K62" i="1"/>
  <c r="J62" i="1"/>
  <c r="I62" i="1"/>
  <c r="M62" i="1" s="1"/>
  <c r="AD61" i="1"/>
  <c r="AJ61" i="1" s="1"/>
  <c r="W61" i="1"/>
  <c r="AE61" i="1" s="1"/>
  <c r="AK61" i="1" s="1"/>
  <c r="V61" i="1"/>
  <c r="U61" i="1"/>
  <c r="AC61" i="1" s="1"/>
  <c r="L61" i="1"/>
  <c r="K61" i="1"/>
  <c r="J61" i="1"/>
  <c r="I61" i="1"/>
  <c r="AD60" i="1"/>
  <c r="AJ60" i="1" s="1"/>
  <c r="W60" i="1"/>
  <c r="AE60" i="1" s="1"/>
  <c r="AK60" i="1" s="1"/>
  <c r="V60" i="1"/>
  <c r="U60" i="1"/>
  <c r="AC60" i="1" s="1"/>
  <c r="L60" i="1"/>
  <c r="K60" i="1"/>
  <c r="J60" i="1"/>
  <c r="I60" i="1"/>
  <c r="M60" i="1" s="1"/>
  <c r="AD59" i="1"/>
  <c r="AJ59" i="1" s="1"/>
  <c r="W59" i="1"/>
  <c r="AE59" i="1" s="1"/>
  <c r="AK59" i="1" s="1"/>
  <c r="V59" i="1"/>
  <c r="U59" i="1"/>
  <c r="AC59" i="1" s="1"/>
  <c r="L59" i="1"/>
  <c r="K59" i="1"/>
  <c r="J59" i="1"/>
  <c r="I59" i="1"/>
  <c r="AD58" i="1"/>
  <c r="AJ58" i="1" s="1"/>
  <c r="W58" i="1"/>
  <c r="AE58" i="1" s="1"/>
  <c r="AK58" i="1" s="1"/>
  <c r="V58" i="1"/>
  <c r="U58" i="1"/>
  <c r="AC58" i="1" s="1"/>
  <c r="L58" i="1"/>
  <c r="K58" i="1"/>
  <c r="J58" i="1"/>
  <c r="I58" i="1"/>
  <c r="M58" i="1" s="1"/>
  <c r="AD57" i="1"/>
  <c r="AJ57" i="1" s="1"/>
  <c r="W57" i="1"/>
  <c r="AE57" i="1" s="1"/>
  <c r="AK57" i="1" s="1"/>
  <c r="V57" i="1"/>
  <c r="U57" i="1"/>
  <c r="AC57" i="1" s="1"/>
  <c r="L57" i="1"/>
  <c r="K57" i="1"/>
  <c r="J57" i="1"/>
  <c r="I57" i="1"/>
  <c r="AD56" i="1"/>
  <c r="AJ56" i="1" s="1"/>
  <c r="W56" i="1"/>
  <c r="AE56" i="1" s="1"/>
  <c r="AK56" i="1" s="1"/>
  <c r="V56" i="1"/>
  <c r="U56" i="1"/>
  <c r="AC56" i="1" s="1"/>
  <c r="L56" i="1"/>
  <c r="K56" i="1"/>
  <c r="J56" i="1"/>
  <c r="I56" i="1"/>
  <c r="M56" i="1" s="1"/>
  <c r="AD55" i="1"/>
  <c r="AJ55" i="1" s="1"/>
  <c r="W55" i="1"/>
  <c r="AE55" i="1" s="1"/>
  <c r="AK55" i="1" s="1"/>
  <c r="V55" i="1"/>
  <c r="U55" i="1"/>
  <c r="AC55" i="1" s="1"/>
  <c r="L55" i="1"/>
  <c r="K55" i="1"/>
  <c r="J55" i="1"/>
  <c r="I55" i="1"/>
  <c r="AD54" i="1"/>
  <c r="AJ54" i="1" s="1"/>
  <c r="W54" i="1"/>
  <c r="AE54" i="1" s="1"/>
  <c r="AK54" i="1" s="1"/>
  <c r="V54" i="1"/>
  <c r="U54" i="1"/>
  <c r="AC54" i="1" s="1"/>
  <c r="L54" i="1"/>
  <c r="K54" i="1"/>
  <c r="J54" i="1"/>
  <c r="I54" i="1"/>
  <c r="M54" i="1" s="1"/>
  <c r="AD53" i="1"/>
  <c r="AJ53" i="1" s="1"/>
  <c r="W53" i="1"/>
  <c r="AE53" i="1" s="1"/>
  <c r="AK53" i="1" s="1"/>
  <c r="V53" i="1"/>
  <c r="U53" i="1"/>
  <c r="AC53" i="1" s="1"/>
  <c r="L53" i="1"/>
  <c r="K53" i="1"/>
  <c r="J53" i="1"/>
  <c r="I53" i="1"/>
  <c r="AD52" i="1"/>
  <c r="AJ52" i="1" s="1"/>
  <c r="W52" i="1"/>
  <c r="AE52" i="1" s="1"/>
  <c r="AK52" i="1" s="1"/>
  <c r="V52" i="1"/>
  <c r="U52" i="1"/>
  <c r="AC52" i="1" s="1"/>
  <c r="AI52" i="1" s="1"/>
  <c r="L52" i="1"/>
  <c r="K52" i="1"/>
  <c r="J52" i="1"/>
  <c r="I52" i="1"/>
  <c r="M52" i="1" s="1"/>
  <c r="AD51" i="1"/>
  <c r="AJ51" i="1" s="1"/>
  <c r="W51" i="1"/>
  <c r="AE51" i="1" s="1"/>
  <c r="AK51" i="1" s="1"/>
  <c r="V51" i="1"/>
  <c r="U51" i="1"/>
  <c r="AC51" i="1" s="1"/>
  <c r="L51" i="1"/>
  <c r="K51" i="1"/>
  <c r="J51" i="1"/>
  <c r="I51" i="1"/>
  <c r="AD50" i="1"/>
  <c r="AJ50" i="1" s="1"/>
  <c r="W50" i="1"/>
  <c r="AE50" i="1" s="1"/>
  <c r="AK50" i="1" s="1"/>
  <c r="V50" i="1"/>
  <c r="U50" i="1"/>
  <c r="AC50" i="1" s="1"/>
  <c r="L50" i="1"/>
  <c r="K50" i="1"/>
  <c r="J50" i="1"/>
  <c r="I50" i="1"/>
  <c r="M50" i="1" s="1"/>
  <c r="AD49" i="1"/>
  <c r="AJ49" i="1" s="1"/>
  <c r="W49" i="1"/>
  <c r="AE49" i="1" s="1"/>
  <c r="AK49" i="1" s="1"/>
  <c r="V49" i="1"/>
  <c r="U49" i="1"/>
  <c r="AC49" i="1" s="1"/>
  <c r="L49" i="1"/>
  <c r="K49" i="1"/>
  <c r="J49" i="1"/>
  <c r="I49" i="1"/>
  <c r="W48" i="1"/>
  <c r="AE48" i="1" s="1"/>
  <c r="AK48" i="1" s="1"/>
  <c r="V48" i="1"/>
  <c r="U48" i="1"/>
  <c r="K48" i="1"/>
  <c r="J48" i="1"/>
  <c r="AD48" i="1" s="1"/>
  <c r="AJ48" i="1" s="1"/>
  <c r="I48" i="1"/>
  <c r="AD47" i="1"/>
  <c r="AJ47" i="1" s="1"/>
  <c r="W47" i="1"/>
  <c r="AE47" i="1" s="1"/>
  <c r="AK47" i="1" s="1"/>
  <c r="V47" i="1"/>
  <c r="U47" i="1"/>
  <c r="L47" i="1"/>
  <c r="K47" i="1"/>
  <c r="J47" i="1"/>
  <c r="I47" i="1"/>
  <c r="AK46" i="1"/>
  <c r="AD46" i="1"/>
  <c r="AJ46" i="1" s="1"/>
  <c r="W46" i="1"/>
  <c r="AE46" i="1" s="1"/>
  <c r="V46" i="1"/>
  <c r="U46" i="1"/>
  <c r="L46" i="1"/>
  <c r="K46" i="1"/>
  <c r="J46" i="1"/>
  <c r="I46" i="1"/>
  <c r="AD45" i="1"/>
  <c r="AJ45" i="1" s="1"/>
  <c r="W45" i="1"/>
  <c r="AE45" i="1" s="1"/>
  <c r="AK45" i="1" s="1"/>
  <c r="V45" i="1"/>
  <c r="U45" i="1"/>
  <c r="K45" i="1"/>
  <c r="J45" i="1"/>
  <c r="L45" i="1" s="1"/>
  <c r="I45" i="1"/>
  <c r="W44" i="1"/>
  <c r="AE44" i="1" s="1"/>
  <c r="AK44" i="1" s="1"/>
  <c r="V44" i="1"/>
  <c r="U44" i="1"/>
  <c r="K44" i="1"/>
  <c r="J44" i="1"/>
  <c r="AD44" i="1" s="1"/>
  <c r="AJ44" i="1" s="1"/>
  <c r="I44" i="1"/>
  <c r="AD43" i="1"/>
  <c r="AJ43" i="1" s="1"/>
  <c r="W43" i="1"/>
  <c r="AE43" i="1" s="1"/>
  <c r="AK43" i="1" s="1"/>
  <c r="V43" i="1"/>
  <c r="U43" i="1"/>
  <c r="L43" i="1"/>
  <c r="K43" i="1"/>
  <c r="J43" i="1"/>
  <c r="I43" i="1"/>
  <c r="AK42" i="1"/>
  <c r="AD42" i="1"/>
  <c r="AJ42" i="1" s="1"/>
  <c r="W42" i="1"/>
  <c r="AE42" i="1" s="1"/>
  <c r="V42" i="1"/>
  <c r="U42" i="1"/>
  <c r="L42" i="1"/>
  <c r="K42" i="1"/>
  <c r="J42" i="1"/>
  <c r="I42" i="1"/>
  <c r="AD41" i="1"/>
  <c r="AJ41" i="1" s="1"/>
  <c r="W41" i="1"/>
  <c r="AE41" i="1" s="1"/>
  <c r="AK41" i="1" s="1"/>
  <c r="V41" i="1"/>
  <c r="U41" i="1"/>
  <c r="K41" i="1"/>
  <c r="J41" i="1"/>
  <c r="L41" i="1" s="1"/>
  <c r="I41" i="1"/>
  <c r="W40" i="1"/>
  <c r="AE40" i="1" s="1"/>
  <c r="AK40" i="1" s="1"/>
  <c r="V40" i="1"/>
  <c r="U40" i="1"/>
  <c r="K40" i="1"/>
  <c r="J40" i="1"/>
  <c r="AD40" i="1" s="1"/>
  <c r="AJ40" i="1" s="1"/>
  <c r="I40" i="1"/>
  <c r="AD39" i="1"/>
  <c r="AJ39" i="1" s="1"/>
  <c r="W39" i="1"/>
  <c r="AE39" i="1" s="1"/>
  <c r="AK39" i="1" s="1"/>
  <c r="V39" i="1"/>
  <c r="U39" i="1"/>
  <c r="L39" i="1"/>
  <c r="K39" i="1"/>
  <c r="J39" i="1"/>
  <c r="I39" i="1"/>
  <c r="AK38" i="1"/>
  <c r="AD38" i="1"/>
  <c r="AJ38" i="1" s="1"/>
  <c r="W38" i="1"/>
  <c r="AE38" i="1" s="1"/>
  <c r="V38" i="1"/>
  <c r="U38" i="1"/>
  <c r="L38" i="1"/>
  <c r="K38" i="1"/>
  <c r="J38" i="1"/>
  <c r="I38" i="1"/>
  <c r="AD37" i="1"/>
  <c r="AJ37" i="1" s="1"/>
  <c r="W37" i="1"/>
  <c r="AE37" i="1" s="1"/>
  <c r="AK37" i="1" s="1"/>
  <c r="V37" i="1"/>
  <c r="U37" i="1"/>
  <c r="K37" i="1"/>
  <c r="J37" i="1"/>
  <c r="L37" i="1" s="1"/>
  <c r="I37" i="1"/>
  <c r="W36" i="1"/>
  <c r="AE36" i="1" s="1"/>
  <c r="AK36" i="1" s="1"/>
  <c r="V36" i="1"/>
  <c r="U36" i="1"/>
  <c r="K36" i="1"/>
  <c r="J36" i="1"/>
  <c r="AD36" i="1" s="1"/>
  <c r="AJ36" i="1" s="1"/>
  <c r="I36" i="1"/>
  <c r="AD35" i="1"/>
  <c r="AJ35" i="1" s="1"/>
  <c r="W35" i="1"/>
  <c r="AE35" i="1" s="1"/>
  <c r="AK35" i="1" s="1"/>
  <c r="V35" i="1"/>
  <c r="U35" i="1"/>
  <c r="L35" i="1"/>
  <c r="K35" i="1"/>
  <c r="J35" i="1"/>
  <c r="I35" i="1"/>
  <c r="AK34" i="1"/>
  <c r="AD34" i="1"/>
  <c r="AJ34" i="1" s="1"/>
  <c r="W34" i="1"/>
  <c r="AE34" i="1" s="1"/>
  <c r="V34" i="1"/>
  <c r="U34" i="1"/>
  <c r="L34" i="1"/>
  <c r="K34" i="1"/>
  <c r="J34" i="1"/>
  <c r="I34" i="1"/>
  <c r="AD33" i="1"/>
  <c r="AJ33" i="1" s="1"/>
  <c r="W33" i="1"/>
  <c r="AE33" i="1" s="1"/>
  <c r="AK33" i="1" s="1"/>
  <c r="V33" i="1"/>
  <c r="U33" i="1"/>
  <c r="K33" i="1"/>
  <c r="J33" i="1"/>
  <c r="L33" i="1" s="1"/>
  <c r="I33" i="1"/>
  <c r="W32" i="1"/>
  <c r="AE32" i="1" s="1"/>
  <c r="AK32" i="1" s="1"/>
  <c r="V32" i="1"/>
  <c r="U32" i="1"/>
  <c r="K32" i="1"/>
  <c r="J32" i="1"/>
  <c r="AD32" i="1" s="1"/>
  <c r="AJ32" i="1" s="1"/>
  <c r="I32" i="1"/>
  <c r="AD31" i="1"/>
  <c r="AJ31" i="1" s="1"/>
  <c r="W31" i="1"/>
  <c r="AE31" i="1" s="1"/>
  <c r="AK31" i="1" s="1"/>
  <c r="V31" i="1"/>
  <c r="U31" i="1"/>
  <c r="L31" i="1"/>
  <c r="K31" i="1"/>
  <c r="J31" i="1"/>
  <c r="I31" i="1"/>
  <c r="AK30" i="1"/>
  <c r="AD30" i="1"/>
  <c r="AJ30" i="1" s="1"/>
  <c r="W30" i="1"/>
  <c r="AE30" i="1" s="1"/>
  <c r="V30" i="1"/>
  <c r="U30" i="1"/>
  <c r="L30" i="1"/>
  <c r="K30" i="1"/>
  <c r="J30" i="1"/>
  <c r="I30" i="1"/>
  <c r="AD29" i="1"/>
  <c r="AJ29" i="1" s="1"/>
  <c r="W29" i="1"/>
  <c r="AE29" i="1" s="1"/>
  <c r="AK29" i="1" s="1"/>
  <c r="V29" i="1"/>
  <c r="U29" i="1"/>
  <c r="K29" i="1"/>
  <c r="J29" i="1"/>
  <c r="L29" i="1" s="1"/>
  <c r="I29" i="1"/>
  <c r="W28" i="1"/>
  <c r="AE28" i="1" s="1"/>
  <c r="AK28" i="1" s="1"/>
  <c r="V28" i="1"/>
  <c r="U28" i="1"/>
  <c r="K28" i="1"/>
  <c r="J28" i="1"/>
  <c r="AD28" i="1" s="1"/>
  <c r="AJ28" i="1" s="1"/>
  <c r="I28" i="1"/>
  <c r="AD27" i="1"/>
  <c r="AJ27" i="1" s="1"/>
  <c r="W27" i="1"/>
  <c r="AE27" i="1" s="1"/>
  <c r="AK27" i="1" s="1"/>
  <c r="V27" i="1"/>
  <c r="U27" i="1"/>
  <c r="L27" i="1"/>
  <c r="K27" i="1"/>
  <c r="J27" i="1"/>
  <c r="I27" i="1"/>
  <c r="AK26" i="1"/>
  <c r="AD26" i="1"/>
  <c r="AJ26" i="1" s="1"/>
  <c r="W26" i="1"/>
  <c r="AE26" i="1" s="1"/>
  <c r="V26" i="1"/>
  <c r="U26" i="1"/>
  <c r="L26" i="1"/>
  <c r="K26" i="1"/>
  <c r="J26" i="1"/>
  <c r="I26" i="1"/>
  <c r="AD25" i="1"/>
  <c r="AJ25" i="1" s="1"/>
  <c r="W25" i="1"/>
  <c r="AE25" i="1" s="1"/>
  <c r="AK25" i="1" s="1"/>
  <c r="V25" i="1"/>
  <c r="U25" i="1"/>
  <c r="K25" i="1"/>
  <c r="J25" i="1"/>
  <c r="L25" i="1" s="1"/>
  <c r="I25" i="1"/>
  <c r="W24" i="1"/>
  <c r="AE24" i="1" s="1"/>
  <c r="AK24" i="1" s="1"/>
  <c r="V24" i="1"/>
  <c r="U24" i="1"/>
  <c r="K24" i="1"/>
  <c r="J24" i="1"/>
  <c r="AD24" i="1" s="1"/>
  <c r="AJ24" i="1" s="1"/>
  <c r="I24" i="1"/>
  <c r="AD23" i="1"/>
  <c r="AJ23" i="1" s="1"/>
  <c r="W23" i="1"/>
  <c r="AE23" i="1" s="1"/>
  <c r="AK23" i="1" s="1"/>
  <c r="V23" i="1"/>
  <c r="U23" i="1"/>
  <c r="L23" i="1"/>
  <c r="K23" i="1"/>
  <c r="J23" i="1"/>
  <c r="I23" i="1"/>
  <c r="AK22" i="1"/>
  <c r="AD22" i="1"/>
  <c r="AJ22" i="1" s="1"/>
  <c r="W22" i="1"/>
  <c r="AE22" i="1" s="1"/>
  <c r="V22" i="1"/>
  <c r="U22" i="1"/>
  <c r="L22" i="1"/>
  <c r="K22" i="1"/>
  <c r="J22" i="1"/>
  <c r="I22" i="1"/>
  <c r="AD21" i="1"/>
  <c r="AJ21" i="1" s="1"/>
  <c r="W21" i="1"/>
  <c r="AE21" i="1" s="1"/>
  <c r="AK21" i="1" s="1"/>
  <c r="V21" i="1"/>
  <c r="U21" i="1"/>
  <c r="K21" i="1"/>
  <c r="J21" i="1"/>
  <c r="L21" i="1" s="1"/>
  <c r="I21" i="1"/>
  <c r="W20" i="1"/>
  <c r="AE20" i="1" s="1"/>
  <c r="AK20" i="1" s="1"/>
  <c r="V20" i="1"/>
  <c r="U20" i="1"/>
  <c r="K20" i="1"/>
  <c r="J20" i="1"/>
  <c r="AD20" i="1" s="1"/>
  <c r="AJ20" i="1" s="1"/>
  <c r="I20" i="1"/>
  <c r="AD19" i="1"/>
  <c r="AJ19" i="1" s="1"/>
  <c r="W19" i="1"/>
  <c r="AE19" i="1" s="1"/>
  <c r="AK19" i="1" s="1"/>
  <c r="V19" i="1"/>
  <c r="U19" i="1"/>
  <c r="L19" i="1"/>
  <c r="K19" i="1"/>
  <c r="J19" i="1"/>
  <c r="I19" i="1"/>
  <c r="AK18" i="1"/>
  <c r="AD18" i="1"/>
  <c r="AJ18" i="1" s="1"/>
  <c r="W18" i="1"/>
  <c r="AE18" i="1" s="1"/>
  <c r="V18" i="1"/>
  <c r="U18" i="1"/>
  <c r="L18" i="1"/>
  <c r="K18" i="1"/>
  <c r="J18" i="1"/>
  <c r="I18" i="1"/>
  <c r="AD17" i="1"/>
  <c r="AJ17" i="1" s="1"/>
  <c r="W17" i="1"/>
  <c r="AE17" i="1" s="1"/>
  <c r="AK17" i="1" s="1"/>
  <c r="V17" i="1"/>
  <c r="U17" i="1"/>
  <c r="K17" i="1"/>
  <c r="J17" i="1"/>
  <c r="L17" i="1" s="1"/>
  <c r="I17" i="1"/>
  <c r="W16" i="1"/>
  <c r="AE16" i="1" s="1"/>
  <c r="AK16" i="1" s="1"/>
  <c r="V16" i="1"/>
  <c r="U16" i="1"/>
  <c r="K16" i="1"/>
  <c r="J16" i="1"/>
  <c r="AD16" i="1" s="1"/>
  <c r="AJ16" i="1" s="1"/>
  <c r="I16" i="1"/>
  <c r="AD15" i="1"/>
  <c r="AJ15" i="1" s="1"/>
  <c r="W15" i="1"/>
  <c r="AE15" i="1" s="1"/>
  <c r="AK15" i="1" s="1"/>
  <c r="V15" i="1"/>
  <c r="U15" i="1"/>
  <c r="L15" i="1"/>
  <c r="K15" i="1"/>
  <c r="J15" i="1"/>
  <c r="I15" i="1"/>
  <c r="AD14" i="1"/>
  <c r="AJ14" i="1" s="1"/>
  <c r="W14" i="1"/>
  <c r="V14" i="1"/>
  <c r="U14" i="1"/>
  <c r="L14" i="1"/>
  <c r="K14" i="1"/>
  <c r="J14" i="1"/>
  <c r="I14" i="1"/>
  <c r="Y13" i="1"/>
  <c r="W13" i="1"/>
  <c r="V13" i="1"/>
  <c r="AD13" i="1" s="1"/>
  <c r="AJ13" i="1" s="1"/>
  <c r="U13" i="1"/>
  <c r="X13" i="1" s="1"/>
  <c r="L13" i="1"/>
  <c r="K13" i="1"/>
  <c r="J13" i="1"/>
  <c r="I13" i="1"/>
  <c r="Y12" i="1"/>
  <c r="W12" i="1"/>
  <c r="V12" i="1"/>
  <c r="AD12" i="1" s="1"/>
  <c r="AJ12" i="1" s="1"/>
  <c r="U12" i="1"/>
  <c r="X12" i="1" s="1"/>
  <c r="L12" i="1"/>
  <c r="K12" i="1"/>
  <c r="J12" i="1"/>
  <c r="I12" i="1"/>
  <c r="Y11" i="1"/>
  <c r="W11" i="1"/>
  <c r="V11" i="1"/>
  <c r="AD11" i="1" s="1"/>
  <c r="AJ11" i="1" s="1"/>
  <c r="U11" i="1"/>
  <c r="X11" i="1" s="1"/>
  <c r="L11" i="1"/>
  <c r="K11" i="1"/>
  <c r="J11" i="1"/>
  <c r="I11" i="1"/>
  <c r="AD10" i="1"/>
  <c r="AJ10" i="1" s="1"/>
  <c r="AC10" i="1"/>
  <c r="Y10" i="1"/>
  <c r="W10" i="1"/>
  <c r="V10" i="1"/>
  <c r="U10" i="1"/>
  <c r="X10" i="1" s="1"/>
  <c r="L10" i="1"/>
  <c r="K10" i="1"/>
  <c r="J10" i="1"/>
  <c r="I10" i="1"/>
  <c r="Y9" i="1"/>
  <c r="W9" i="1"/>
  <c r="V9" i="1"/>
  <c r="AD9" i="1" s="1"/>
  <c r="AJ9" i="1" s="1"/>
  <c r="U9" i="1"/>
  <c r="X9" i="1" s="1"/>
  <c r="L9" i="1"/>
  <c r="K9" i="1"/>
  <c r="J9" i="1"/>
  <c r="I9" i="1"/>
  <c r="Y8" i="1"/>
  <c r="W8" i="1"/>
  <c r="V8" i="1"/>
  <c r="AD8" i="1" s="1"/>
  <c r="AJ8" i="1" s="1"/>
  <c r="U8" i="1"/>
  <c r="X8" i="1" s="1"/>
  <c r="L8" i="1"/>
  <c r="K8" i="1"/>
  <c r="J8" i="1"/>
  <c r="I8" i="1"/>
  <c r="Y7" i="1"/>
  <c r="W7" i="1"/>
  <c r="V7" i="1"/>
  <c r="AD7" i="1" s="1"/>
  <c r="AJ7" i="1" s="1"/>
  <c r="U7" i="1"/>
  <c r="X7" i="1" s="1"/>
  <c r="L7" i="1"/>
  <c r="K7" i="1"/>
  <c r="J7" i="1"/>
  <c r="I7" i="1"/>
  <c r="Y6" i="1"/>
  <c r="W6" i="1"/>
  <c r="V6" i="1"/>
  <c r="AD6" i="1" s="1"/>
  <c r="AJ6" i="1" s="1"/>
  <c r="U6" i="1"/>
  <c r="X6" i="1" s="1"/>
  <c r="L6" i="1"/>
  <c r="K6" i="1"/>
  <c r="J6" i="1"/>
  <c r="I6" i="1"/>
  <c r="AL52" i="1" l="1"/>
  <c r="AM52" i="1"/>
  <c r="AL62" i="1"/>
  <c r="AM62" i="1"/>
  <c r="AL120" i="1"/>
  <c r="AM120" i="1"/>
  <c r="AL122" i="1"/>
  <c r="AM122" i="1"/>
  <c r="AL130" i="1"/>
  <c r="AM130" i="1"/>
  <c r="AL132" i="1"/>
  <c r="AM132" i="1"/>
  <c r="AL134" i="1"/>
  <c r="AM134" i="1"/>
  <c r="AL88" i="1"/>
  <c r="AM88" i="1"/>
  <c r="AL94" i="1"/>
  <c r="AM94" i="1"/>
  <c r="AL96" i="1"/>
  <c r="AM96" i="1"/>
  <c r="AL98" i="1"/>
  <c r="AM98" i="1"/>
  <c r="AL100" i="1"/>
  <c r="AM100" i="1"/>
  <c r="M17" i="1"/>
  <c r="AC17" i="1"/>
  <c r="X17" i="1"/>
  <c r="AC21" i="1"/>
  <c r="X21" i="1"/>
  <c r="Y21" i="1" s="1"/>
  <c r="M25" i="1"/>
  <c r="AC25" i="1"/>
  <c r="X25" i="1"/>
  <c r="M33" i="1"/>
  <c r="AC33" i="1"/>
  <c r="X33" i="1"/>
  <c r="M37" i="1"/>
  <c r="AC37" i="1"/>
  <c r="X37" i="1"/>
  <c r="Y37" i="1" s="1"/>
  <c r="M41" i="1"/>
  <c r="AC41" i="1"/>
  <c r="X41" i="1"/>
  <c r="Y41" i="1" s="1"/>
  <c r="AC45" i="1"/>
  <c r="X45" i="1"/>
  <c r="AF50" i="1"/>
  <c r="AG50" i="1" s="1"/>
  <c r="AG56" i="1"/>
  <c r="AF56" i="1"/>
  <c r="AI56" i="1"/>
  <c r="AF60" i="1"/>
  <c r="AG60" i="1" s="1"/>
  <c r="AI60" i="1"/>
  <c r="AF66" i="1"/>
  <c r="AG66" i="1" s="1"/>
  <c r="AG68" i="1"/>
  <c r="AF68" i="1"/>
  <c r="AF72" i="1"/>
  <c r="AG72" i="1" s="1"/>
  <c r="AI72" i="1"/>
  <c r="AF76" i="1"/>
  <c r="AG76" i="1" s="1"/>
  <c r="AF78" i="1"/>
  <c r="AG78" i="1" s="1"/>
  <c r="AI78" i="1"/>
  <c r="AF86" i="1"/>
  <c r="AG86" i="1" s="1"/>
  <c r="AI86" i="1"/>
  <c r="AF92" i="1"/>
  <c r="AG92" i="1" s="1"/>
  <c r="AI92" i="1"/>
  <c r="AG104" i="1"/>
  <c r="AF104" i="1"/>
  <c r="AI104" i="1"/>
  <c r="AG108" i="1"/>
  <c r="AF108" i="1"/>
  <c r="AF114" i="1"/>
  <c r="AG114" i="1" s="1"/>
  <c r="AF116" i="1"/>
  <c r="AG116" i="1" s="1"/>
  <c r="AF118" i="1"/>
  <c r="AG118" i="1" s="1"/>
  <c r="AI118" i="1"/>
  <c r="AG126" i="1"/>
  <c r="AF126" i="1"/>
  <c r="AF128" i="1"/>
  <c r="AG128" i="1" s="1"/>
  <c r="AG140" i="1"/>
  <c r="AF140" i="1"/>
  <c r="AF142" i="1"/>
  <c r="AG142" i="1" s="1"/>
  <c r="AI142" i="1"/>
  <c r="L178" i="1"/>
  <c r="AC178" i="1"/>
  <c r="M178" i="1"/>
  <c r="L202" i="1"/>
  <c r="M202" i="1" s="1"/>
  <c r="AC202" i="1"/>
  <c r="X204" i="1"/>
  <c r="AD204" i="1"/>
  <c r="M6" i="1"/>
  <c r="M10" i="1"/>
  <c r="AI10" i="1"/>
  <c r="M13" i="1"/>
  <c r="AC13" i="1"/>
  <c r="M42" i="1"/>
  <c r="M46" i="1"/>
  <c r="AC46" i="1"/>
  <c r="X46" i="1"/>
  <c r="Y46" i="1" s="1"/>
  <c r="AM108" i="1"/>
  <c r="M196" i="1"/>
  <c r="M15" i="1"/>
  <c r="AC15" i="1"/>
  <c r="X15" i="1"/>
  <c r="Y15" i="1" s="1"/>
  <c r="L16" i="1"/>
  <c r="L20" i="1"/>
  <c r="M23" i="1"/>
  <c r="AC23" i="1"/>
  <c r="X23" i="1"/>
  <c r="Y23" i="1" s="1"/>
  <c r="L24" i="1"/>
  <c r="AC27" i="1"/>
  <c r="X27" i="1"/>
  <c r="Y27" i="1" s="1"/>
  <c r="AC31" i="1"/>
  <c r="X31" i="1"/>
  <c r="Y36" i="1"/>
  <c r="AG93" i="1"/>
  <c r="AF93" i="1"/>
  <c r="M21" i="1"/>
  <c r="M29" i="1"/>
  <c r="AC29" i="1"/>
  <c r="X29" i="1"/>
  <c r="M45" i="1"/>
  <c r="AI50" i="1"/>
  <c r="AG52" i="1"/>
  <c r="AF52" i="1"/>
  <c r="AF54" i="1"/>
  <c r="AG54" i="1" s="1"/>
  <c r="AI54" i="1"/>
  <c r="AF58" i="1"/>
  <c r="AG58" i="1" s="1"/>
  <c r="AI58" i="1"/>
  <c r="AG62" i="1"/>
  <c r="AF62" i="1"/>
  <c r="AF64" i="1"/>
  <c r="AG64" i="1" s="1"/>
  <c r="AI64" i="1"/>
  <c r="AI66" i="1"/>
  <c r="AI68" i="1"/>
  <c r="AF70" i="1"/>
  <c r="AG70" i="1" s="1"/>
  <c r="AI70" i="1"/>
  <c r="AF74" i="1"/>
  <c r="AG74" i="1" s="1"/>
  <c r="AI74" i="1"/>
  <c r="AI76" i="1"/>
  <c r="AF88" i="1"/>
  <c r="AG88" i="1" s="1"/>
  <c r="AG90" i="1"/>
  <c r="AF90" i="1"/>
  <c r="AI90" i="1"/>
  <c r="AG94" i="1"/>
  <c r="AF94" i="1"/>
  <c r="AF96" i="1"/>
  <c r="AG96" i="1" s="1"/>
  <c r="AF98" i="1"/>
  <c r="AG98" i="1" s="1"/>
  <c r="AF100" i="1"/>
  <c r="AG100" i="1" s="1"/>
  <c r="AF102" i="1"/>
  <c r="AG102" i="1" s="1"/>
  <c r="AI102" i="1"/>
  <c r="AF106" i="1"/>
  <c r="AG106" i="1" s="1"/>
  <c r="AI106" i="1"/>
  <c r="AF110" i="1"/>
  <c r="AG110" i="1" s="1"/>
  <c r="AI110" i="1"/>
  <c r="AG112" i="1"/>
  <c r="AF112" i="1"/>
  <c r="AI112" i="1"/>
  <c r="AI114" i="1"/>
  <c r="AI116" i="1"/>
  <c r="AF120" i="1"/>
  <c r="AG120" i="1" s="1"/>
  <c r="AF122" i="1"/>
  <c r="AG122" i="1" s="1"/>
  <c r="AF124" i="1"/>
  <c r="AG124" i="1" s="1"/>
  <c r="AI124" i="1"/>
  <c r="AI126" i="1"/>
  <c r="AI128" i="1"/>
  <c r="AF130" i="1"/>
  <c r="AG130" i="1" s="1"/>
  <c r="AG132" i="1"/>
  <c r="AF132" i="1"/>
  <c r="AF134" i="1"/>
  <c r="AG134" i="1" s="1"/>
  <c r="AG136" i="1"/>
  <c r="AF136" i="1"/>
  <c r="AI136" i="1"/>
  <c r="AG138" i="1"/>
  <c r="AF138" i="1"/>
  <c r="AI138" i="1"/>
  <c r="AI140" i="1"/>
  <c r="L166" i="1"/>
  <c r="M166" i="1" s="1"/>
  <c r="AF197" i="1"/>
  <c r="AG197" i="1"/>
  <c r="AI197" i="1"/>
  <c r="AC6" i="1"/>
  <c r="M7" i="1"/>
  <c r="AC7" i="1"/>
  <c r="M8" i="1"/>
  <c r="AC8" i="1"/>
  <c r="M9" i="1"/>
  <c r="AC9" i="1"/>
  <c r="M11" i="1"/>
  <c r="AC11" i="1"/>
  <c r="M12" i="1"/>
  <c r="AC12" i="1"/>
  <c r="M14" i="1"/>
  <c r="AC14" i="1"/>
  <c r="X14" i="1"/>
  <c r="Y14" i="1" s="1"/>
  <c r="M18" i="1"/>
  <c r="AC18" i="1"/>
  <c r="X18" i="1"/>
  <c r="Y18" i="1" s="1"/>
  <c r="M22" i="1"/>
  <c r="AC22" i="1"/>
  <c r="X22" i="1"/>
  <c r="Y22" i="1" s="1"/>
  <c r="M26" i="1"/>
  <c r="AC26" i="1"/>
  <c r="X26" i="1"/>
  <c r="Y26" i="1" s="1"/>
  <c r="M30" i="1"/>
  <c r="AC30" i="1"/>
  <c r="X30" i="1"/>
  <c r="Y30" i="1" s="1"/>
  <c r="Y31" i="1"/>
  <c r="M34" i="1"/>
  <c r="AC34" i="1"/>
  <c r="X34" i="1"/>
  <c r="Y34" i="1" s="1"/>
  <c r="Y35" i="1"/>
  <c r="M38" i="1"/>
  <c r="AC38" i="1"/>
  <c r="X38" i="1"/>
  <c r="Y38" i="1" s="1"/>
  <c r="Y39" i="1"/>
  <c r="AC42" i="1"/>
  <c r="X42" i="1"/>
  <c r="Y42" i="1" s="1"/>
  <c r="Y144" i="1"/>
  <c r="AI155" i="1"/>
  <c r="AF155" i="1"/>
  <c r="AG155" i="1" s="1"/>
  <c r="L182" i="1"/>
  <c r="M182" i="1" s="1"/>
  <c r="AC182" i="1"/>
  <c r="L194" i="1"/>
  <c r="M194" i="1" s="1"/>
  <c r="AC194" i="1"/>
  <c r="X196" i="1"/>
  <c r="AD196" i="1"/>
  <c r="AJ196" i="1" s="1"/>
  <c r="AF221" i="1"/>
  <c r="AG221" i="1"/>
  <c r="AI221" i="1"/>
  <c r="L226" i="1"/>
  <c r="AC226" i="1"/>
  <c r="M226" i="1"/>
  <c r="Y16" i="1"/>
  <c r="M19" i="1"/>
  <c r="AC19" i="1"/>
  <c r="X19" i="1"/>
  <c r="Y19" i="1" s="1"/>
  <c r="Y20" i="1"/>
  <c r="M27" i="1"/>
  <c r="L28" i="1"/>
  <c r="M28" i="1" s="1"/>
  <c r="Y28" i="1"/>
  <c r="M31" i="1"/>
  <c r="L32" i="1"/>
  <c r="M35" i="1"/>
  <c r="AC35" i="1"/>
  <c r="X35" i="1"/>
  <c r="L36" i="1"/>
  <c r="M39" i="1"/>
  <c r="AC39" i="1"/>
  <c r="X39" i="1"/>
  <c r="L40" i="1"/>
  <c r="Y40" i="1"/>
  <c r="M43" i="1"/>
  <c r="AC43" i="1"/>
  <c r="X43" i="1"/>
  <c r="Y43" i="1" s="1"/>
  <c r="L44" i="1"/>
  <c r="Y44" i="1"/>
  <c r="M47" i="1"/>
  <c r="AC47" i="1"/>
  <c r="X47" i="1"/>
  <c r="Y47" i="1" s="1"/>
  <c r="L48" i="1"/>
  <c r="M49" i="1"/>
  <c r="AF49" i="1"/>
  <c r="AG49" i="1" s="1"/>
  <c r="AI49" i="1"/>
  <c r="M51" i="1"/>
  <c r="AF51" i="1"/>
  <c r="AG51" i="1" s="1"/>
  <c r="AI51" i="1"/>
  <c r="M53" i="1"/>
  <c r="AF53" i="1"/>
  <c r="AG53" i="1" s="1"/>
  <c r="AI53" i="1"/>
  <c r="M55" i="1"/>
  <c r="AF55" i="1"/>
  <c r="AG55" i="1" s="1"/>
  <c r="AI55" i="1"/>
  <c r="M57" i="1"/>
  <c r="AF57" i="1"/>
  <c r="AG57" i="1" s="1"/>
  <c r="AI57" i="1"/>
  <c r="M59" i="1"/>
  <c r="AF59" i="1"/>
  <c r="AG59" i="1" s="1"/>
  <c r="AI59" i="1"/>
  <c r="M61" i="1"/>
  <c r="AF61" i="1"/>
  <c r="AG61" i="1" s="1"/>
  <c r="AI61" i="1"/>
  <c r="M63" i="1"/>
  <c r="AF63" i="1"/>
  <c r="AG63" i="1" s="1"/>
  <c r="AI63" i="1"/>
  <c r="M65" i="1"/>
  <c r="AF65" i="1"/>
  <c r="AG65" i="1" s="1"/>
  <c r="AI65" i="1"/>
  <c r="M67" i="1"/>
  <c r="AF67" i="1"/>
  <c r="AG67" i="1" s="1"/>
  <c r="AI67" i="1"/>
  <c r="M69" i="1"/>
  <c r="AF69" i="1"/>
  <c r="AG69" i="1" s="1"/>
  <c r="AI69" i="1"/>
  <c r="M71" i="1"/>
  <c r="AF71" i="1"/>
  <c r="AG71" i="1" s="1"/>
  <c r="AI71" i="1"/>
  <c r="M73" i="1"/>
  <c r="AF73" i="1"/>
  <c r="AG73" i="1" s="1"/>
  <c r="AI73" i="1"/>
  <c r="M75" i="1"/>
  <c r="AF75" i="1"/>
  <c r="AG75" i="1" s="1"/>
  <c r="AI75" i="1"/>
  <c r="M77" i="1"/>
  <c r="AF77" i="1"/>
  <c r="AG77" i="1" s="1"/>
  <c r="AI77" i="1"/>
  <c r="M85" i="1"/>
  <c r="AF85" i="1"/>
  <c r="AG85" i="1" s="1"/>
  <c r="AI85" i="1"/>
  <c r="M87" i="1"/>
  <c r="AF87" i="1"/>
  <c r="AG87" i="1" s="1"/>
  <c r="AI87" i="1"/>
  <c r="M89" i="1"/>
  <c r="AF89" i="1"/>
  <c r="AG89" i="1" s="1"/>
  <c r="AI89" i="1"/>
  <c r="M91" i="1"/>
  <c r="AF91" i="1"/>
  <c r="AG91" i="1" s="1"/>
  <c r="AI91" i="1"/>
  <c r="M93" i="1"/>
  <c r="AI93" i="1"/>
  <c r="M95" i="1"/>
  <c r="AF95" i="1"/>
  <c r="AG95" i="1" s="1"/>
  <c r="AI95" i="1"/>
  <c r="M97" i="1"/>
  <c r="AF97" i="1"/>
  <c r="AG97" i="1" s="1"/>
  <c r="AI97" i="1"/>
  <c r="M99" i="1"/>
  <c r="AF99" i="1"/>
  <c r="AG99" i="1" s="1"/>
  <c r="AI99" i="1"/>
  <c r="M101" i="1"/>
  <c r="AF101" i="1"/>
  <c r="AG101" i="1" s="1"/>
  <c r="AI101" i="1"/>
  <c r="M103" i="1"/>
  <c r="AF103" i="1"/>
  <c r="AG103" i="1" s="1"/>
  <c r="AI103" i="1"/>
  <c r="M105" i="1"/>
  <c r="AF105" i="1"/>
  <c r="AG105" i="1" s="1"/>
  <c r="AI105" i="1"/>
  <c r="M107" i="1"/>
  <c r="AF107" i="1"/>
  <c r="AG107" i="1" s="1"/>
  <c r="AI107" i="1"/>
  <c r="M109" i="1"/>
  <c r="AF109" i="1"/>
  <c r="AG109" i="1" s="1"/>
  <c r="AI109" i="1"/>
  <c r="M111" i="1"/>
  <c r="AF111" i="1"/>
  <c r="AG111" i="1" s="1"/>
  <c r="AI111" i="1"/>
  <c r="M113" i="1"/>
  <c r="AF113" i="1"/>
  <c r="AG113" i="1" s="1"/>
  <c r="AI113" i="1"/>
  <c r="M115" i="1"/>
  <c r="AF115" i="1"/>
  <c r="AG115" i="1" s="1"/>
  <c r="AI115" i="1"/>
  <c r="M117" i="1"/>
  <c r="AF117" i="1"/>
  <c r="AG117" i="1" s="1"/>
  <c r="AI117" i="1"/>
  <c r="M119" i="1"/>
  <c r="AF119" i="1"/>
  <c r="AG119" i="1" s="1"/>
  <c r="AI119" i="1"/>
  <c r="M121" i="1"/>
  <c r="AF121" i="1"/>
  <c r="AG121" i="1" s="1"/>
  <c r="AI121" i="1"/>
  <c r="M123" i="1"/>
  <c r="AF123" i="1"/>
  <c r="AG123" i="1" s="1"/>
  <c r="AI123" i="1"/>
  <c r="M125" i="1"/>
  <c r="AF125" i="1"/>
  <c r="AG125" i="1" s="1"/>
  <c r="AI125" i="1"/>
  <c r="M127" i="1"/>
  <c r="AF127" i="1"/>
  <c r="AG127" i="1" s="1"/>
  <c r="AI127" i="1"/>
  <c r="M129" i="1"/>
  <c r="AF129" i="1"/>
  <c r="AG129" i="1" s="1"/>
  <c r="AI129" i="1"/>
  <c r="M131" i="1"/>
  <c r="AF131" i="1"/>
  <c r="AG131" i="1" s="1"/>
  <c r="AI131" i="1"/>
  <c r="M133" i="1"/>
  <c r="AF133" i="1"/>
  <c r="AG133" i="1" s="1"/>
  <c r="AI133" i="1"/>
  <c r="M135" i="1"/>
  <c r="AF135" i="1"/>
  <c r="AG135" i="1" s="1"/>
  <c r="AI135" i="1"/>
  <c r="M137" i="1"/>
  <c r="AF137" i="1"/>
  <c r="AG137" i="1" s="1"/>
  <c r="AI137" i="1"/>
  <c r="M139" i="1"/>
  <c r="AF139" i="1"/>
  <c r="AG139" i="1" s="1"/>
  <c r="AI139" i="1"/>
  <c r="M141" i="1"/>
  <c r="AF141" i="1"/>
  <c r="AG141" i="1" s="1"/>
  <c r="AI141" i="1"/>
  <c r="Y143" i="1"/>
  <c r="L155" i="1"/>
  <c r="M155" i="1"/>
  <c r="L170" i="1"/>
  <c r="M170" i="1" s="1"/>
  <c r="AC170" i="1"/>
  <c r="L186" i="1"/>
  <c r="M186" i="1" s="1"/>
  <c r="AC186" i="1"/>
  <c r="AF213" i="1"/>
  <c r="AG213" i="1" s="1"/>
  <c r="AI213" i="1"/>
  <c r="L218" i="1"/>
  <c r="M218" i="1" s="1"/>
  <c r="AC218" i="1"/>
  <c r="X220" i="1"/>
  <c r="AD220" i="1"/>
  <c r="AE6" i="1"/>
  <c r="AK6" i="1" s="1"/>
  <c r="AE7" i="1"/>
  <c r="AK7" i="1" s="1"/>
  <c r="AE8" i="1"/>
  <c r="AK8" i="1" s="1"/>
  <c r="AE9" i="1"/>
  <c r="AK9" i="1" s="1"/>
  <c r="AE10" i="1"/>
  <c r="AE11" i="1"/>
  <c r="AK11" i="1" s="1"/>
  <c r="AE12" i="1"/>
  <c r="AK12" i="1" s="1"/>
  <c r="AE13" i="1"/>
  <c r="AK13" i="1" s="1"/>
  <c r="AE14" i="1"/>
  <c r="AK14" i="1" s="1"/>
  <c r="M16" i="1"/>
  <c r="AC16" i="1"/>
  <c r="X16" i="1"/>
  <c r="Y17" i="1"/>
  <c r="M20" i="1"/>
  <c r="AC20" i="1"/>
  <c r="X20" i="1"/>
  <c r="M24" i="1"/>
  <c r="AC24" i="1"/>
  <c r="X24" i="1"/>
  <c r="Y24" i="1" s="1"/>
  <c r="Y25" i="1"/>
  <c r="AC28" i="1"/>
  <c r="X28" i="1"/>
  <c r="Y29" i="1"/>
  <c r="M32" i="1"/>
  <c r="AC32" i="1"/>
  <c r="X32" i="1"/>
  <c r="Y32" i="1" s="1"/>
  <c r="Y33" i="1"/>
  <c r="M36" i="1"/>
  <c r="AC36" i="1"/>
  <c r="X36" i="1"/>
  <c r="M40" i="1"/>
  <c r="AC40" i="1"/>
  <c r="X40" i="1"/>
  <c r="M44" i="1"/>
  <c r="AC44" i="1"/>
  <c r="X44" i="1"/>
  <c r="Y45" i="1"/>
  <c r="M48" i="1"/>
  <c r="AC48" i="1"/>
  <c r="X48" i="1"/>
  <c r="Y48" i="1" s="1"/>
  <c r="AC166" i="1"/>
  <c r="L174" i="1"/>
  <c r="M174" i="1" s="1"/>
  <c r="AC174" i="1"/>
  <c r="L190" i="1"/>
  <c r="M190" i="1" s="1"/>
  <c r="AC190" i="1"/>
  <c r="AF205" i="1"/>
  <c r="AG205" i="1" s="1"/>
  <c r="AI205" i="1"/>
  <c r="L210" i="1"/>
  <c r="AC210" i="1"/>
  <c r="M210" i="1"/>
  <c r="X212" i="1"/>
  <c r="AD212" i="1"/>
  <c r="AJ212" i="1" s="1"/>
  <c r="M214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L143" i="1"/>
  <c r="M143" i="1" s="1"/>
  <c r="L144" i="1"/>
  <c r="M144" i="1" s="1"/>
  <c r="L145" i="1"/>
  <c r="M145" i="1" s="1"/>
  <c r="L146" i="1"/>
  <c r="M146" i="1" s="1"/>
  <c r="AC146" i="1"/>
  <c r="AC148" i="1"/>
  <c r="AC150" i="1"/>
  <c r="AC152" i="1"/>
  <c r="AC154" i="1"/>
  <c r="M157" i="1"/>
  <c r="AC165" i="1"/>
  <c r="M168" i="1"/>
  <c r="L169" i="1"/>
  <c r="M169" i="1" s="1"/>
  <c r="AC169" i="1"/>
  <c r="Y169" i="1"/>
  <c r="L173" i="1"/>
  <c r="M173" i="1" s="1"/>
  <c r="AC173" i="1"/>
  <c r="Y173" i="1"/>
  <c r="L177" i="1"/>
  <c r="M177" i="1" s="1"/>
  <c r="AC177" i="1"/>
  <c r="Y177" i="1"/>
  <c r="L181" i="1"/>
  <c r="M181" i="1" s="1"/>
  <c r="AC181" i="1"/>
  <c r="Y181" i="1"/>
  <c r="L185" i="1"/>
  <c r="M185" i="1" s="1"/>
  <c r="AC185" i="1"/>
  <c r="Y185" i="1"/>
  <c r="L189" i="1"/>
  <c r="M189" i="1" s="1"/>
  <c r="AC189" i="1"/>
  <c r="Y189" i="1"/>
  <c r="AD192" i="1"/>
  <c r="AG195" i="1"/>
  <c r="AE196" i="1"/>
  <c r="AK196" i="1" s="1"/>
  <c r="AD200" i="1"/>
  <c r="AG203" i="1"/>
  <c r="AE204" i="1"/>
  <c r="AK204" i="1" s="1"/>
  <c r="AD208" i="1"/>
  <c r="AJ208" i="1" s="1"/>
  <c r="AE212" i="1"/>
  <c r="AK212" i="1" s="1"/>
  <c r="AD216" i="1"/>
  <c r="AG219" i="1"/>
  <c r="AE220" i="1"/>
  <c r="AK220" i="1" s="1"/>
  <c r="AD224" i="1"/>
  <c r="AJ224" i="1" s="1"/>
  <c r="AD301" i="1"/>
  <c r="AJ301" i="1" s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Y125" i="1"/>
  <c r="Y126" i="1"/>
  <c r="Y127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AD143" i="1"/>
  <c r="AD144" i="1"/>
  <c r="AD145" i="1"/>
  <c r="AD146" i="1"/>
  <c r="AJ146" i="1" s="1"/>
  <c r="AC157" i="1"/>
  <c r="AC168" i="1"/>
  <c r="L172" i="1"/>
  <c r="M172" i="1" s="1"/>
  <c r="AC172" i="1"/>
  <c r="L176" i="1"/>
  <c r="M176" i="1" s="1"/>
  <c r="AC176" i="1"/>
  <c r="L180" i="1"/>
  <c r="M180" i="1" s="1"/>
  <c r="AC180" i="1"/>
  <c r="L184" i="1"/>
  <c r="M184" i="1" s="1"/>
  <c r="AC184" i="1"/>
  <c r="L188" i="1"/>
  <c r="M188" i="1" s="1"/>
  <c r="AC188" i="1"/>
  <c r="M192" i="1"/>
  <c r="AF193" i="1"/>
  <c r="AG193" i="1"/>
  <c r="L198" i="1"/>
  <c r="M198" i="1" s="1"/>
  <c r="AC198" i="1"/>
  <c r="AF201" i="1"/>
  <c r="AG201" i="1"/>
  <c r="L206" i="1"/>
  <c r="M206" i="1" s="1"/>
  <c r="AC206" i="1"/>
  <c r="M208" i="1"/>
  <c r="AF209" i="1"/>
  <c r="AG209" i="1"/>
  <c r="L214" i="1"/>
  <c r="AC214" i="1"/>
  <c r="AF217" i="1"/>
  <c r="AG217" i="1"/>
  <c r="L222" i="1"/>
  <c r="M222" i="1" s="1"/>
  <c r="AC222" i="1"/>
  <c r="AF225" i="1"/>
  <c r="AG225" i="1"/>
  <c r="L229" i="1"/>
  <c r="M229" i="1" s="1"/>
  <c r="AC229" i="1"/>
  <c r="M230" i="1"/>
  <c r="L231" i="1"/>
  <c r="M231" i="1" s="1"/>
  <c r="AC231" i="1"/>
  <c r="L233" i="1"/>
  <c r="M233" i="1" s="1"/>
  <c r="AC233" i="1"/>
  <c r="L235" i="1"/>
  <c r="M235" i="1" s="1"/>
  <c r="AC235" i="1"/>
  <c r="L237" i="1"/>
  <c r="M237" i="1" s="1"/>
  <c r="AC237" i="1"/>
  <c r="M244" i="1"/>
  <c r="L245" i="1"/>
  <c r="M245" i="1" s="1"/>
  <c r="AC245" i="1"/>
  <c r="L247" i="1"/>
  <c r="M247" i="1" s="1"/>
  <c r="AC247" i="1"/>
  <c r="L249" i="1"/>
  <c r="M249" i="1" s="1"/>
  <c r="AC249" i="1"/>
  <c r="L251" i="1"/>
  <c r="M251" i="1" s="1"/>
  <c r="AC251" i="1"/>
  <c r="M252" i="1"/>
  <c r="L253" i="1"/>
  <c r="M253" i="1" s="1"/>
  <c r="AC253" i="1"/>
  <c r="L255" i="1"/>
  <c r="M255" i="1" s="1"/>
  <c r="AC255" i="1"/>
  <c r="L257" i="1"/>
  <c r="M257" i="1" s="1"/>
  <c r="AC257" i="1"/>
  <c r="L259" i="1"/>
  <c r="AC259" i="1"/>
  <c r="M259" i="1"/>
  <c r="M260" i="1"/>
  <c r="L261" i="1"/>
  <c r="AC261" i="1"/>
  <c r="M261" i="1"/>
  <c r="L263" i="1"/>
  <c r="AC263" i="1"/>
  <c r="M263" i="1"/>
  <c r="M264" i="1"/>
  <c r="L265" i="1"/>
  <c r="AC265" i="1"/>
  <c r="M265" i="1"/>
  <c r="L267" i="1"/>
  <c r="M267" i="1" s="1"/>
  <c r="AC267" i="1"/>
  <c r="L269" i="1"/>
  <c r="M269" i="1" s="1"/>
  <c r="AC269" i="1"/>
  <c r="L271" i="1"/>
  <c r="AC271" i="1"/>
  <c r="M271" i="1"/>
  <c r="L273" i="1"/>
  <c r="AC273" i="1"/>
  <c r="M273" i="1"/>
  <c r="L275" i="1"/>
  <c r="M275" i="1" s="1"/>
  <c r="AC275" i="1"/>
  <c r="L277" i="1"/>
  <c r="M277" i="1" s="1"/>
  <c r="AC277" i="1"/>
  <c r="L279" i="1"/>
  <c r="AC279" i="1"/>
  <c r="M279" i="1"/>
  <c r="L281" i="1"/>
  <c r="AC281" i="1"/>
  <c r="M281" i="1"/>
  <c r="L283" i="1"/>
  <c r="M283" i="1" s="1"/>
  <c r="AC283" i="1"/>
  <c r="L285" i="1"/>
  <c r="M285" i="1" s="1"/>
  <c r="AC285" i="1"/>
  <c r="L287" i="1"/>
  <c r="AC287" i="1"/>
  <c r="M287" i="1"/>
  <c r="L289" i="1"/>
  <c r="AC289" i="1"/>
  <c r="M289" i="1"/>
  <c r="L291" i="1"/>
  <c r="M291" i="1" s="1"/>
  <c r="AC291" i="1"/>
  <c r="L293" i="1"/>
  <c r="M293" i="1" s="1"/>
  <c r="AC293" i="1"/>
  <c r="L295" i="1"/>
  <c r="AC295" i="1"/>
  <c r="M295" i="1"/>
  <c r="AC147" i="1"/>
  <c r="AC149" i="1"/>
  <c r="AC151" i="1"/>
  <c r="AC153" i="1"/>
  <c r="AC156" i="1"/>
  <c r="AC167" i="1"/>
  <c r="L171" i="1"/>
  <c r="M171" i="1" s="1"/>
  <c r="AC171" i="1"/>
  <c r="Y171" i="1"/>
  <c r="L175" i="1"/>
  <c r="M175" i="1" s="1"/>
  <c r="AC175" i="1"/>
  <c r="Y175" i="1"/>
  <c r="L179" i="1"/>
  <c r="M179" i="1" s="1"/>
  <c r="AC179" i="1"/>
  <c r="Y179" i="1"/>
  <c r="L183" i="1"/>
  <c r="M183" i="1" s="1"/>
  <c r="AC183" i="1"/>
  <c r="Y183" i="1"/>
  <c r="L187" i="1"/>
  <c r="M187" i="1" s="1"/>
  <c r="AC187" i="1"/>
  <c r="Y187" i="1"/>
  <c r="L191" i="1"/>
  <c r="M191" i="1" s="1"/>
  <c r="AC191" i="1"/>
  <c r="Y191" i="1"/>
  <c r="AE192" i="1"/>
  <c r="AK192" i="1" s="1"/>
  <c r="AI193" i="1"/>
  <c r="AG199" i="1"/>
  <c r="AE200" i="1"/>
  <c r="AK200" i="1" s="1"/>
  <c r="AI201" i="1"/>
  <c r="AG207" i="1"/>
  <c r="AE208" i="1"/>
  <c r="AK208" i="1" s="1"/>
  <c r="AI209" i="1"/>
  <c r="AG215" i="1"/>
  <c r="AE216" i="1"/>
  <c r="AK216" i="1" s="1"/>
  <c r="AI217" i="1"/>
  <c r="AG223" i="1"/>
  <c r="AE224" i="1"/>
  <c r="AK224" i="1" s="1"/>
  <c r="AI225" i="1"/>
  <c r="Y146" i="1"/>
  <c r="Y147" i="1"/>
  <c r="Y148" i="1"/>
  <c r="Y149" i="1"/>
  <c r="Y150" i="1"/>
  <c r="Y151" i="1"/>
  <c r="Y152" i="1"/>
  <c r="Y153" i="1"/>
  <c r="Y154" i="1"/>
  <c r="Y155" i="1"/>
  <c r="Y156" i="1"/>
  <c r="Y157" i="1"/>
  <c r="Y165" i="1"/>
  <c r="Y166" i="1"/>
  <c r="Y167" i="1"/>
  <c r="Y168" i="1"/>
  <c r="L192" i="1"/>
  <c r="Y194" i="1"/>
  <c r="X195" i="1"/>
  <c r="L196" i="1"/>
  <c r="Y198" i="1"/>
  <c r="X199" i="1"/>
  <c r="L200" i="1"/>
  <c r="M200" i="1" s="1"/>
  <c r="Y202" i="1"/>
  <c r="X203" i="1"/>
  <c r="L204" i="1"/>
  <c r="M204" i="1" s="1"/>
  <c r="Y206" i="1"/>
  <c r="X207" i="1"/>
  <c r="L208" i="1"/>
  <c r="Y210" i="1"/>
  <c r="X211" i="1"/>
  <c r="L212" i="1"/>
  <c r="M212" i="1" s="1"/>
  <c r="Y214" i="1"/>
  <c r="X215" i="1"/>
  <c r="L216" i="1"/>
  <c r="M216" i="1" s="1"/>
  <c r="Y218" i="1"/>
  <c r="X219" i="1"/>
  <c r="L220" i="1"/>
  <c r="M220" i="1" s="1"/>
  <c r="Y222" i="1"/>
  <c r="X223" i="1"/>
  <c r="L224" i="1"/>
  <c r="M224" i="1" s="1"/>
  <c r="Y226" i="1"/>
  <c r="L227" i="1"/>
  <c r="M227" i="1" s="1"/>
  <c r="Y227" i="1"/>
  <c r="AC227" i="1"/>
  <c r="AC296" i="1"/>
  <c r="X296" i="1"/>
  <c r="Y296" i="1" s="1"/>
  <c r="AC298" i="1"/>
  <c r="X298" i="1"/>
  <c r="Y298" i="1" s="1"/>
  <c r="L193" i="1"/>
  <c r="M193" i="1" s="1"/>
  <c r="Y195" i="1"/>
  <c r="AF195" i="1"/>
  <c r="AI195" i="1"/>
  <c r="L197" i="1"/>
  <c r="M197" i="1" s="1"/>
  <c r="Y199" i="1"/>
  <c r="AF199" i="1"/>
  <c r="AI199" i="1"/>
  <c r="L201" i="1"/>
  <c r="M201" i="1" s="1"/>
  <c r="Y203" i="1"/>
  <c r="AF203" i="1"/>
  <c r="AI203" i="1"/>
  <c r="L205" i="1"/>
  <c r="M205" i="1" s="1"/>
  <c r="Y207" i="1"/>
  <c r="AF207" i="1"/>
  <c r="AI207" i="1"/>
  <c r="L209" i="1"/>
  <c r="M209" i="1" s="1"/>
  <c r="Y211" i="1"/>
  <c r="AF211" i="1"/>
  <c r="AG211" i="1" s="1"/>
  <c r="AI211" i="1"/>
  <c r="L213" i="1"/>
  <c r="M213" i="1" s="1"/>
  <c r="Y215" i="1"/>
  <c r="AF215" i="1"/>
  <c r="AI215" i="1"/>
  <c r="L217" i="1"/>
  <c r="M217" i="1" s="1"/>
  <c r="Y219" i="1"/>
  <c r="AF219" i="1"/>
  <c r="AI219" i="1"/>
  <c r="L221" i="1"/>
  <c r="M221" i="1" s="1"/>
  <c r="Y223" i="1"/>
  <c r="AF223" i="1"/>
  <c r="AI223" i="1"/>
  <c r="L225" i="1"/>
  <c r="M225" i="1" s="1"/>
  <c r="L228" i="1"/>
  <c r="M228" i="1" s="1"/>
  <c r="AC228" i="1"/>
  <c r="L230" i="1"/>
  <c r="AC230" i="1"/>
  <c r="L232" i="1"/>
  <c r="M232" i="1" s="1"/>
  <c r="AC232" i="1"/>
  <c r="L234" i="1"/>
  <c r="M234" i="1" s="1"/>
  <c r="AC234" i="1"/>
  <c r="L236" i="1"/>
  <c r="M236" i="1" s="1"/>
  <c r="AC236" i="1"/>
  <c r="L244" i="1"/>
  <c r="AC244" i="1"/>
  <c r="L246" i="1"/>
  <c r="M246" i="1" s="1"/>
  <c r="AC246" i="1"/>
  <c r="L248" i="1"/>
  <c r="M248" i="1" s="1"/>
  <c r="AC248" i="1"/>
  <c r="L250" i="1"/>
  <c r="M250" i="1" s="1"/>
  <c r="AC250" i="1"/>
  <c r="L252" i="1"/>
  <c r="AC252" i="1"/>
  <c r="L254" i="1"/>
  <c r="M254" i="1" s="1"/>
  <c r="AC254" i="1"/>
  <c r="L256" i="1"/>
  <c r="M256" i="1" s="1"/>
  <c r="AC256" i="1"/>
  <c r="L258" i="1"/>
  <c r="M258" i="1" s="1"/>
  <c r="AC258" i="1"/>
  <c r="L260" i="1"/>
  <c r="AC260" i="1"/>
  <c r="L262" i="1"/>
  <c r="M262" i="1" s="1"/>
  <c r="AC262" i="1"/>
  <c r="L264" i="1"/>
  <c r="AC264" i="1"/>
  <c r="Y264" i="1"/>
  <c r="L266" i="1"/>
  <c r="M266" i="1" s="1"/>
  <c r="AC266" i="1"/>
  <c r="Y266" i="1"/>
  <c r="L268" i="1"/>
  <c r="M268" i="1" s="1"/>
  <c r="AC268" i="1"/>
  <c r="Y268" i="1"/>
  <c r="L270" i="1"/>
  <c r="M270" i="1" s="1"/>
  <c r="AC270" i="1"/>
  <c r="Y270" i="1"/>
  <c r="L272" i="1"/>
  <c r="M272" i="1" s="1"/>
  <c r="AC272" i="1"/>
  <c r="Y272" i="1"/>
  <c r="L274" i="1"/>
  <c r="M274" i="1" s="1"/>
  <c r="AC274" i="1"/>
  <c r="Y274" i="1"/>
  <c r="L276" i="1"/>
  <c r="M276" i="1" s="1"/>
  <c r="AC276" i="1"/>
  <c r="Y276" i="1"/>
  <c r="L278" i="1"/>
  <c r="M278" i="1" s="1"/>
  <c r="AC278" i="1"/>
  <c r="Y278" i="1"/>
  <c r="L280" i="1"/>
  <c r="M280" i="1" s="1"/>
  <c r="AC280" i="1"/>
  <c r="Y280" i="1"/>
  <c r="L282" i="1"/>
  <c r="M282" i="1" s="1"/>
  <c r="AC282" i="1"/>
  <c r="Y282" i="1"/>
  <c r="L284" i="1"/>
  <c r="M284" i="1" s="1"/>
  <c r="AC284" i="1"/>
  <c r="Y284" i="1"/>
  <c r="L286" i="1"/>
  <c r="M286" i="1" s="1"/>
  <c r="AC286" i="1"/>
  <c r="Y286" i="1"/>
  <c r="L288" i="1"/>
  <c r="M288" i="1" s="1"/>
  <c r="AC288" i="1"/>
  <c r="Y288" i="1"/>
  <c r="L290" i="1"/>
  <c r="M290" i="1" s="1"/>
  <c r="AC290" i="1"/>
  <c r="Y290" i="1"/>
  <c r="L292" i="1"/>
  <c r="M292" i="1" s="1"/>
  <c r="AC292" i="1"/>
  <c r="Y292" i="1"/>
  <c r="L294" i="1"/>
  <c r="M294" i="1" s="1"/>
  <c r="AC294" i="1"/>
  <c r="Y294" i="1"/>
  <c r="L298" i="1"/>
  <c r="M298" i="1"/>
  <c r="AC302" i="1"/>
  <c r="X302" i="1"/>
  <c r="Y302" i="1" s="1"/>
  <c r="Y192" i="1"/>
  <c r="AF192" i="1"/>
  <c r="AI192" i="1"/>
  <c r="Y196" i="1"/>
  <c r="AI196" i="1"/>
  <c r="Y200" i="1"/>
  <c r="AF200" i="1"/>
  <c r="AI200" i="1"/>
  <c r="Y204" i="1"/>
  <c r="AI204" i="1"/>
  <c r="Y208" i="1"/>
  <c r="AF208" i="1"/>
  <c r="AI208" i="1"/>
  <c r="Y212" i="1"/>
  <c r="AF212" i="1"/>
  <c r="AI212" i="1"/>
  <c r="Y216" i="1"/>
  <c r="AI216" i="1"/>
  <c r="Y220" i="1"/>
  <c r="AF220" i="1"/>
  <c r="AI220" i="1"/>
  <c r="Y224" i="1"/>
  <c r="AF224" i="1"/>
  <c r="AI224" i="1"/>
  <c r="L296" i="1"/>
  <c r="M296" i="1" s="1"/>
  <c r="AD296" i="1"/>
  <c r="AJ296" i="1" s="1"/>
  <c r="AD297" i="1"/>
  <c r="AJ297" i="1" s="1"/>
  <c r="L302" i="1"/>
  <c r="M302" i="1"/>
  <c r="L299" i="1"/>
  <c r="M299" i="1" s="1"/>
  <c r="AC299" i="1"/>
  <c r="Y299" i="1"/>
  <c r="M300" i="1"/>
  <c r="L303" i="1"/>
  <c r="M303" i="1" s="1"/>
  <c r="AC303" i="1"/>
  <c r="AC305" i="1"/>
  <c r="AC307" i="1"/>
  <c r="AC309" i="1"/>
  <c r="AC311" i="1"/>
  <c r="AC313" i="1"/>
  <c r="AD324" i="1"/>
  <c r="AJ324" i="1" s="1"/>
  <c r="AD325" i="1"/>
  <c r="AJ325" i="1" s="1"/>
  <c r="AD326" i="1"/>
  <c r="AJ326" i="1" s="1"/>
  <c r="AD327" i="1"/>
  <c r="AJ327" i="1" s="1"/>
  <c r="AD328" i="1"/>
  <c r="AJ328" i="1" s="1"/>
  <c r="AD329" i="1"/>
  <c r="AJ329" i="1" s="1"/>
  <c r="AD330" i="1"/>
  <c r="AJ330" i="1" s="1"/>
  <c r="AD331" i="1"/>
  <c r="AJ331" i="1" s="1"/>
  <c r="AD332" i="1"/>
  <c r="AJ332" i="1" s="1"/>
  <c r="AD333" i="1"/>
  <c r="AJ333" i="1" s="1"/>
  <c r="AD334" i="1"/>
  <c r="AJ334" i="1" s="1"/>
  <c r="AD335" i="1"/>
  <c r="AJ335" i="1" s="1"/>
  <c r="AD336" i="1"/>
  <c r="AJ336" i="1" s="1"/>
  <c r="AD337" i="1"/>
  <c r="AJ337" i="1" s="1"/>
  <c r="AD338" i="1"/>
  <c r="AJ338" i="1" s="1"/>
  <c r="AD339" i="1"/>
  <c r="AJ339" i="1" s="1"/>
  <c r="AD340" i="1"/>
  <c r="AJ340" i="1" s="1"/>
  <c r="AD341" i="1"/>
  <c r="AJ341" i="1" s="1"/>
  <c r="AE388" i="1"/>
  <c r="AK388" i="1" s="1"/>
  <c r="X388" i="1"/>
  <c r="Y388" i="1" s="1"/>
  <c r="AC394" i="1"/>
  <c r="L396" i="1"/>
  <c r="M396" i="1"/>
  <c r="X437" i="1"/>
  <c r="Y437" i="1" s="1"/>
  <c r="AC437" i="1"/>
  <c r="AC300" i="1"/>
  <c r="Y300" i="1"/>
  <c r="AE315" i="1"/>
  <c r="AK315" i="1" s="1"/>
  <c r="AE316" i="1"/>
  <c r="AK316" i="1" s="1"/>
  <c r="Y316" i="1"/>
  <c r="AE324" i="1"/>
  <c r="AK324" i="1" s="1"/>
  <c r="AE325" i="1"/>
  <c r="AK325" i="1" s="1"/>
  <c r="AE326" i="1"/>
  <c r="AK326" i="1" s="1"/>
  <c r="AE327" i="1"/>
  <c r="AK327" i="1" s="1"/>
  <c r="AE328" i="1"/>
  <c r="AK328" i="1" s="1"/>
  <c r="AE329" i="1"/>
  <c r="AK329" i="1" s="1"/>
  <c r="AE330" i="1"/>
  <c r="AK330" i="1" s="1"/>
  <c r="AE331" i="1"/>
  <c r="AK331" i="1" s="1"/>
  <c r="AE332" i="1"/>
  <c r="AK332" i="1" s="1"/>
  <c r="AE333" i="1"/>
  <c r="AK333" i="1" s="1"/>
  <c r="AE334" i="1"/>
  <c r="AK334" i="1" s="1"/>
  <c r="AE335" i="1"/>
  <c r="AK335" i="1" s="1"/>
  <c r="AE336" i="1"/>
  <c r="AK336" i="1" s="1"/>
  <c r="AE337" i="1"/>
  <c r="AK337" i="1" s="1"/>
  <c r="AE338" i="1"/>
  <c r="AK338" i="1" s="1"/>
  <c r="AE339" i="1"/>
  <c r="AK339" i="1" s="1"/>
  <c r="AE340" i="1"/>
  <c r="AK340" i="1" s="1"/>
  <c r="AE341" i="1"/>
  <c r="AK341" i="1" s="1"/>
  <c r="L342" i="1"/>
  <c r="AD342" i="1" s="1"/>
  <c r="AJ342" i="1" s="1"/>
  <c r="AE342" i="1"/>
  <c r="AK342" i="1" s="1"/>
  <c r="AI385" i="1"/>
  <c r="AC408" i="1"/>
  <c r="L410" i="1"/>
  <c r="M410" i="1"/>
  <c r="L418" i="1"/>
  <c r="M418" i="1"/>
  <c r="L297" i="1"/>
  <c r="M297" i="1" s="1"/>
  <c r="AC297" i="1"/>
  <c r="Y297" i="1"/>
  <c r="L301" i="1"/>
  <c r="M301" i="1" s="1"/>
  <c r="AC301" i="1"/>
  <c r="Y301" i="1"/>
  <c r="AC304" i="1"/>
  <c r="AC306" i="1"/>
  <c r="AC308" i="1"/>
  <c r="AC310" i="1"/>
  <c r="AC312" i="1"/>
  <c r="AC314" i="1"/>
  <c r="AE344" i="1"/>
  <c r="AK344" i="1" s="1"/>
  <c r="AE380" i="1"/>
  <c r="AK380" i="1" s="1"/>
  <c r="X380" i="1"/>
  <c r="Y380" i="1" s="1"/>
  <c r="Y303" i="1"/>
  <c r="Y304" i="1"/>
  <c r="Y305" i="1"/>
  <c r="Y306" i="1"/>
  <c r="Y307" i="1"/>
  <c r="Y308" i="1"/>
  <c r="Y309" i="1"/>
  <c r="Y310" i="1"/>
  <c r="Y311" i="1"/>
  <c r="Y312" i="1"/>
  <c r="Y313" i="1"/>
  <c r="Y314" i="1"/>
  <c r="Y325" i="1"/>
  <c r="Y327" i="1"/>
  <c r="Y329" i="1"/>
  <c r="Y331" i="1"/>
  <c r="Y333" i="1"/>
  <c r="Y335" i="1"/>
  <c r="Y337" i="1"/>
  <c r="Y339" i="1"/>
  <c r="Y341" i="1"/>
  <c r="M343" i="1"/>
  <c r="AC343" i="1"/>
  <c r="X343" i="1"/>
  <c r="Y343" i="1" s="1"/>
  <c r="M345" i="1"/>
  <c r="AC345" i="1"/>
  <c r="M347" i="1"/>
  <c r="AC347" i="1"/>
  <c r="M349" i="1"/>
  <c r="AC349" i="1"/>
  <c r="M351" i="1"/>
  <c r="AC351" i="1"/>
  <c r="M353" i="1"/>
  <c r="AC353" i="1"/>
  <c r="M355" i="1"/>
  <c r="AC355" i="1"/>
  <c r="M357" i="1"/>
  <c r="AC357" i="1"/>
  <c r="M359" i="1"/>
  <c r="AC359" i="1"/>
  <c r="M361" i="1"/>
  <c r="AC361" i="1"/>
  <c r="M363" i="1"/>
  <c r="AC363" i="1"/>
  <c r="M365" i="1"/>
  <c r="AC365" i="1"/>
  <c r="M367" i="1"/>
  <c r="AC367" i="1"/>
  <c r="M369" i="1"/>
  <c r="AC369" i="1"/>
  <c r="M371" i="1"/>
  <c r="AC371" i="1"/>
  <c r="M373" i="1"/>
  <c r="AC373" i="1"/>
  <c r="M375" i="1"/>
  <c r="AC375" i="1"/>
  <c r="AE376" i="1"/>
  <c r="AK376" i="1" s="1"/>
  <c r="M377" i="1"/>
  <c r="AC377" i="1"/>
  <c r="AE378" i="1"/>
  <c r="AK378" i="1" s="1"/>
  <c r="M379" i="1"/>
  <c r="AC379" i="1"/>
  <c r="AE382" i="1"/>
  <c r="AK382" i="1" s="1"/>
  <c r="X382" i="1"/>
  <c r="M386" i="1"/>
  <c r="AI387" i="1"/>
  <c r="AE390" i="1"/>
  <c r="AK390" i="1" s="1"/>
  <c r="X390" i="1"/>
  <c r="Y390" i="1" s="1"/>
  <c r="L394" i="1"/>
  <c r="M394" i="1"/>
  <c r="L408" i="1"/>
  <c r="M408" i="1"/>
  <c r="L420" i="1"/>
  <c r="L433" i="1"/>
  <c r="AD433" i="1" s="1"/>
  <c r="AJ433" i="1" s="1"/>
  <c r="M433" i="1"/>
  <c r="AE435" i="1"/>
  <c r="AK435" i="1" s="1"/>
  <c r="Y435" i="1"/>
  <c r="M315" i="1"/>
  <c r="X315" i="1"/>
  <c r="Y315" i="1" s="1"/>
  <c r="AC315" i="1"/>
  <c r="M316" i="1"/>
  <c r="X316" i="1"/>
  <c r="AC316" i="1"/>
  <c r="M324" i="1"/>
  <c r="X324" i="1"/>
  <c r="Y324" i="1" s="1"/>
  <c r="AC324" i="1"/>
  <c r="M325" i="1"/>
  <c r="X325" i="1"/>
  <c r="AC325" i="1"/>
  <c r="M326" i="1"/>
  <c r="X326" i="1"/>
  <c r="Y326" i="1" s="1"/>
  <c r="AC326" i="1"/>
  <c r="M327" i="1"/>
  <c r="X327" i="1"/>
  <c r="AC327" i="1"/>
  <c r="M328" i="1"/>
  <c r="X328" i="1"/>
  <c r="Y328" i="1" s="1"/>
  <c r="AC328" i="1"/>
  <c r="M329" i="1"/>
  <c r="X329" i="1"/>
  <c r="AC329" i="1"/>
  <c r="M330" i="1"/>
  <c r="X330" i="1"/>
  <c r="Y330" i="1" s="1"/>
  <c r="AC330" i="1"/>
  <c r="M331" i="1"/>
  <c r="X331" i="1"/>
  <c r="AC331" i="1"/>
  <c r="M332" i="1"/>
  <c r="X332" i="1"/>
  <c r="Y332" i="1" s="1"/>
  <c r="AC332" i="1"/>
  <c r="M333" i="1"/>
  <c r="X333" i="1"/>
  <c r="AC333" i="1"/>
  <c r="M334" i="1"/>
  <c r="X334" i="1"/>
  <c r="Y334" i="1" s="1"/>
  <c r="AC334" i="1"/>
  <c r="M335" i="1"/>
  <c r="X335" i="1"/>
  <c r="AC335" i="1"/>
  <c r="M336" i="1"/>
  <c r="X336" i="1"/>
  <c r="Y336" i="1" s="1"/>
  <c r="AC336" i="1"/>
  <c r="M337" i="1"/>
  <c r="X337" i="1"/>
  <c r="AC337" i="1"/>
  <c r="M338" i="1"/>
  <c r="X338" i="1"/>
  <c r="Y338" i="1" s="1"/>
  <c r="AC338" i="1"/>
  <c r="M339" i="1"/>
  <c r="X339" i="1"/>
  <c r="AC339" i="1"/>
  <c r="M340" i="1"/>
  <c r="X340" i="1"/>
  <c r="Y340" i="1" s="1"/>
  <c r="AC340" i="1"/>
  <c r="M341" i="1"/>
  <c r="X341" i="1"/>
  <c r="AC341" i="1"/>
  <c r="M342" i="1"/>
  <c r="X342" i="1"/>
  <c r="Y342" i="1" s="1"/>
  <c r="M344" i="1"/>
  <c r="AC344" i="1"/>
  <c r="X344" i="1"/>
  <c r="Y344" i="1" s="1"/>
  <c r="AI381" i="1"/>
  <c r="AE384" i="1"/>
  <c r="AK384" i="1" s="1"/>
  <c r="X384" i="1"/>
  <c r="AF389" i="1"/>
  <c r="AI389" i="1"/>
  <c r="L392" i="1"/>
  <c r="M392" i="1"/>
  <c r="L406" i="1"/>
  <c r="L414" i="1"/>
  <c r="M414" i="1"/>
  <c r="L422" i="1"/>
  <c r="M422" i="1"/>
  <c r="AC424" i="1"/>
  <c r="X428" i="1"/>
  <c r="Y428" i="1"/>
  <c r="AE439" i="1"/>
  <c r="AK439" i="1" s="1"/>
  <c r="AE343" i="1"/>
  <c r="AK343" i="1" s="1"/>
  <c r="AE345" i="1"/>
  <c r="AK345" i="1" s="1"/>
  <c r="AF346" i="1"/>
  <c r="AG346" i="1" s="1"/>
  <c r="AI346" i="1"/>
  <c r="AE347" i="1"/>
  <c r="AK347" i="1" s="1"/>
  <c r="AF348" i="1"/>
  <c r="AG348" i="1" s="1"/>
  <c r="AI348" i="1"/>
  <c r="AE349" i="1"/>
  <c r="AK349" i="1" s="1"/>
  <c r="AF350" i="1"/>
  <c r="AG350" i="1" s="1"/>
  <c r="AI350" i="1"/>
  <c r="AE351" i="1"/>
  <c r="AK351" i="1" s="1"/>
  <c r="AF352" i="1"/>
  <c r="AG352" i="1" s="1"/>
  <c r="AI352" i="1"/>
  <c r="AE353" i="1"/>
  <c r="AK353" i="1" s="1"/>
  <c r="AF354" i="1"/>
  <c r="AG354" i="1" s="1"/>
  <c r="AI354" i="1"/>
  <c r="AE355" i="1"/>
  <c r="AK355" i="1" s="1"/>
  <c r="AF356" i="1"/>
  <c r="AG356" i="1" s="1"/>
  <c r="AI356" i="1"/>
  <c r="AE357" i="1"/>
  <c r="AK357" i="1" s="1"/>
  <c r="AF358" i="1"/>
  <c r="AG358" i="1" s="1"/>
  <c r="AI358" i="1"/>
  <c r="AE359" i="1"/>
  <c r="AK359" i="1" s="1"/>
  <c r="AF360" i="1"/>
  <c r="AG360" i="1" s="1"/>
  <c r="AI360" i="1"/>
  <c r="AE361" i="1"/>
  <c r="AK361" i="1" s="1"/>
  <c r="AF362" i="1"/>
  <c r="AG362" i="1" s="1"/>
  <c r="AI362" i="1"/>
  <c r="AE363" i="1"/>
  <c r="AK363" i="1" s="1"/>
  <c r="AF364" i="1"/>
  <c r="AG364" i="1" s="1"/>
  <c r="AI364" i="1"/>
  <c r="AE365" i="1"/>
  <c r="AK365" i="1" s="1"/>
  <c r="AF366" i="1"/>
  <c r="AG366" i="1" s="1"/>
  <c r="AI366" i="1"/>
  <c r="AE367" i="1"/>
  <c r="AK367" i="1" s="1"/>
  <c r="AF368" i="1"/>
  <c r="AG368" i="1" s="1"/>
  <c r="AI368" i="1"/>
  <c r="AE369" i="1"/>
  <c r="AK369" i="1" s="1"/>
  <c r="AF370" i="1"/>
  <c r="AG370" i="1" s="1"/>
  <c r="AI370" i="1"/>
  <c r="AE371" i="1"/>
  <c r="AK371" i="1" s="1"/>
  <c r="AF372" i="1"/>
  <c r="AG372" i="1" s="1"/>
  <c r="AI372" i="1"/>
  <c r="AE373" i="1"/>
  <c r="AK373" i="1" s="1"/>
  <c r="AF374" i="1"/>
  <c r="AG374" i="1" s="1"/>
  <c r="AI374" i="1"/>
  <c r="AE375" i="1"/>
  <c r="AK375" i="1" s="1"/>
  <c r="AI376" i="1"/>
  <c r="AE377" i="1"/>
  <c r="AK377" i="1" s="1"/>
  <c r="AF378" i="1"/>
  <c r="AI378" i="1"/>
  <c r="AE379" i="1"/>
  <c r="AK379" i="1" s="1"/>
  <c r="AI383" i="1"/>
  <c r="AE386" i="1"/>
  <c r="AK386" i="1" s="1"/>
  <c r="X386" i="1"/>
  <c r="AC396" i="1"/>
  <c r="L404" i="1"/>
  <c r="M404" i="1"/>
  <c r="AC410" i="1"/>
  <c r="L412" i="1"/>
  <c r="M412" i="1"/>
  <c r="L416" i="1"/>
  <c r="L424" i="1"/>
  <c r="M424" i="1"/>
  <c r="X434" i="1"/>
  <c r="AE434" i="1"/>
  <c r="AK434" i="1" s="1"/>
  <c r="AF443" i="1"/>
  <c r="AI443" i="1"/>
  <c r="AD443" i="1"/>
  <c r="AJ443" i="1" s="1"/>
  <c r="AI444" i="1"/>
  <c r="X345" i="1"/>
  <c r="X346" i="1"/>
  <c r="Y346" i="1" s="1"/>
  <c r="X347" i="1"/>
  <c r="X348" i="1"/>
  <c r="X349" i="1"/>
  <c r="X350" i="1"/>
  <c r="Y350" i="1" s="1"/>
  <c r="X351" i="1"/>
  <c r="X352" i="1"/>
  <c r="X353" i="1"/>
  <c r="X354" i="1"/>
  <c r="Y354" i="1" s="1"/>
  <c r="X355" i="1"/>
  <c r="X356" i="1"/>
  <c r="X357" i="1"/>
  <c r="X358" i="1"/>
  <c r="Y358" i="1" s="1"/>
  <c r="X359" i="1"/>
  <c r="X360" i="1"/>
  <c r="X361" i="1"/>
  <c r="X362" i="1"/>
  <c r="Y362" i="1" s="1"/>
  <c r="X363" i="1"/>
  <c r="X364" i="1"/>
  <c r="X365" i="1"/>
  <c r="X366" i="1"/>
  <c r="Y366" i="1" s="1"/>
  <c r="X367" i="1"/>
  <c r="X368" i="1"/>
  <c r="X369" i="1"/>
  <c r="X370" i="1"/>
  <c r="Y370" i="1" s="1"/>
  <c r="X371" i="1"/>
  <c r="X372" i="1"/>
  <c r="X373" i="1"/>
  <c r="X374" i="1"/>
  <c r="Y374" i="1" s="1"/>
  <c r="X375" i="1"/>
  <c r="X376" i="1"/>
  <c r="X377" i="1"/>
  <c r="X378" i="1"/>
  <c r="Y378" i="1" s="1"/>
  <c r="X379" i="1"/>
  <c r="AE381" i="1"/>
  <c r="AK381" i="1" s="1"/>
  <c r="AE383" i="1"/>
  <c r="AK383" i="1" s="1"/>
  <c r="AE385" i="1"/>
  <c r="AE387" i="1"/>
  <c r="AK387" i="1" s="1"/>
  <c r="AE389" i="1"/>
  <c r="AK389" i="1" s="1"/>
  <c r="M391" i="1"/>
  <c r="M393" i="1"/>
  <c r="M395" i="1"/>
  <c r="M403" i="1"/>
  <c r="M405" i="1"/>
  <c r="M407" i="1"/>
  <c r="M409" i="1"/>
  <c r="M411" i="1"/>
  <c r="M413" i="1"/>
  <c r="M428" i="1"/>
  <c r="AE431" i="1"/>
  <c r="AK431" i="1" s="1"/>
  <c r="AE432" i="1"/>
  <c r="AK432" i="1" s="1"/>
  <c r="Y345" i="1"/>
  <c r="Y347" i="1"/>
  <c r="Y348" i="1"/>
  <c r="Y349" i="1"/>
  <c r="Y351" i="1"/>
  <c r="Y352" i="1"/>
  <c r="Y353" i="1"/>
  <c r="Y355" i="1"/>
  <c r="Y356" i="1"/>
  <c r="Y357" i="1"/>
  <c r="Y359" i="1"/>
  <c r="Y360" i="1"/>
  <c r="Y361" i="1"/>
  <c r="Y363" i="1"/>
  <c r="Y364" i="1"/>
  <c r="Y365" i="1"/>
  <c r="Y367" i="1"/>
  <c r="Y368" i="1"/>
  <c r="Y369" i="1"/>
  <c r="Y371" i="1"/>
  <c r="Y372" i="1"/>
  <c r="Y373" i="1"/>
  <c r="Y375" i="1"/>
  <c r="Y376" i="1"/>
  <c r="Y377" i="1"/>
  <c r="Y379" i="1"/>
  <c r="AC380" i="1"/>
  <c r="AC382" i="1"/>
  <c r="AC384" i="1"/>
  <c r="AC386" i="1"/>
  <c r="AC388" i="1"/>
  <c r="AC390" i="1"/>
  <c r="AC391" i="1"/>
  <c r="AE391" i="1"/>
  <c r="AK391" i="1" s="1"/>
  <c r="AC393" i="1"/>
  <c r="AE393" i="1"/>
  <c r="AK393" i="1" s="1"/>
  <c r="AC395" i="1"/>
  <c r="AE395" i="1"/>
  <c r="AK395" i="1" s="1"/>
  <c r="AC403" i="1"/>
  <c r="AE403" i="1"/>
  <c r="AK403" i="1" s="1"/>
  <c r="AC405" i="1"/>
  <c r="AE405" i="1"/>
  <c r="AK405" i="1" s="1"/>
  <c r="AC407" i="1"/>
  <c r="AE407" i="1"/>
  <c r="AK407" i="1" s="1"/>
  <c r="AC409" i="1"/>
  <c r="AE409" i="1"/>
  <c r="AK409" i="1" s="1"/>
  <c r="AC411" i="1"/>
  <c r="AE411" i="1"/>
  <c r="AK411" i="1" s="1"/>
  <c r="AC413" i="1"/>
  <c r="AE413" i="1"/>
  <c r="AK413" i="1" s="1"/>
  <c r="AC415" i="1"/>
  <c r="AE415" i="1"/>
  <c r="AK415" i="1" s="1"/>
  <c r="AC417" i="1"/>
  <c r="AE417" i="1"/>
  <c r="AK417" i="1" s="1"/>
  <c r="AC419" i="1"/>
  <c r="AE419" i="1"/>
  <c r="AK419" i="1" s="1"/>
  <c r="AC421" i="1"/>
  <c r="AE421" i="1"/>
  <c r="AK421" i="1" s="1"/>
  <c r="AC423" i="1"/>
  <c r="AE423" i="1"/>
  <c r="AK423" i="1" s="1"/>
  <c r="AE427" i="1"/>
  <c r="AK427" i="1" s="1"/>
  <c r="AE430" i="1"/>
  <c r="AK430" i="1" s="1"/>
  <c r="AE433" i="1"/>
  <c r="AK433" i="1" s="1"/>
  <c r="M434" i="1"/>
  <c r="AI448" i="1"/>
  <c r="AI450" i="1"/>
  <c r="Y451" i="1"/>
  <c r="AE426" i="1"/>
  <c r="AK426" i="1" s="1"/>
  <c r="AE429" i="1"/>
  <c r="AK429" i="1" s="1"/>
  <c r="AC432" i="1"/>
  <c r="X432" i="1"/>
  <c r="Y432" i="1" s="1"/>
  <c r="X441" i="1"/>
  <c r="AC441" i="1"/>
  <c r="Y441" i="1"/>
  <c r="AF447" i="1"/>
  <c r="AI447" i="1"/>
  <c r="AI452" i="1"/>
  <c r="AI458" i="1"/>
  <c r="AF458" i="1"/>
  <c r="AG458" i="1" s="1"/>
  <c r="Y381" i="1"/>
  <c r="Y382" i="1"/>
  <c r="Y383" i="1"/>
  <c r="Y384" i="1"/>
  <c r="Y385" i="1"/>
  <c r="Y386" i="1"/>
  <c r="Y387" i="1"/>
  <c r="Y389" i="1"/>
  <c r="Y391" i="1"/>
  <c r="Y392" i="1"/>
  <c r="Y393" i="1"/>
  <c r="Y394" i="1"/>
  <c r="Y395" i="1"/>
  <c r="Y396" i="1"/>
  <c r="Y403" i="1"/>
  <c r="Y404" i="1"/>
  <c r="Y405" i="1"/>
  <c r="Y406" i="1"/>
  <c r="Y407" i="1"/>
  <c r="Y408" i="1"/>
  <c r="Y409" i="1"/>
  <c r="Y410" i="1"/>
  <c r="Y411" i="1"/>
  <c r="Y412" i="1"/>
  <c r="Y413" i="1"/>
  <c r="Y414" i="1"/>
  <c r="Y415" i="1"/>
  <c r="Y416" i="1"/>
  <c r="Y417" i="1"/>
  <c r="Y418" i="1"/>
  <c r="Y419" i="1"/>
  <c r="Y420" i="1"/>
  <c r="Y421" i="1"/>
  <c r="Y422" i="1"/>
  <c r="Y423" i="1"/>
  <c r="Y424" i="1"/>
  <c r="AC425" i="1"/>
  <c r="Y425" i="1"/>
  <c r="AC429" i="1"/>
  <c r="Y429" i="1"/>
  <c r="AC433" i="1"/>
  <c r="Y433" i="1"/>
  <c r="AE436" i="1"/>
  <c r="AK436" i="1" s="1"/>
  <c r="X438" i="1"/>
  <c r="Y438" i="1" s="1"/>
  <c r="AC438" i="1"/>
  <c r="AE440" i="1"/>
  <c r="AK440" i="1" s="1"/>
  <c r="X442" i="1"/>
  <c r="Y442" i="1" s="1"/>
  <c r="AC442" i="1"/>
  <c r="Y443" i="1"/>
  <c r="AD445" i="1"/>
  <c r="AJ445" i="1" s="1"/>
  <c r="AC445" i="1"/>
  <c r="AI446" i="1"/>
  <c r="AI453" i="1"/>
  <c r="X454" i="1"/>
  <c r="AD454" i="1"/>
  <c r="AJ454" i="1" s="1"/>
  <c r="AD460" i="1"/>
  <c r="AJ460" i="1" s="1"/>
  <c r="AC469" i="1"/>
  <c r="X469" i="1"/>
  <c r="Y469" i="1"/>
  <c r="AC426" i="1"/>
  <c r="Y426" i="1"/>
  <c r="L428" i="1"/>
  <c r="AD428" i="1" s="1"/>
  <c r="AJ428" i="1" s="1"/>
  <c r="AC430" i="1"/>
  <c r="Y430" i="1"/>
  <c r="L432" i="1"/>
  <c r="AD432" i="1" s="1"/>
  <c r="AJ432" i="1" s="1"/>
  <c r="AC434" i="1"/>
  <c r="Y434" i="1"/>
  <c r="M435" i="1"/>
  <c r="X435" i="1"/>
  <c r="AC435" i="1"/>
  <c r="AE437" i="1"/>
  <c r="AK437" i="1" s="1"/>
  <c r="M438" i="1"/>
  <c r="X439" i="1"/>
  <c r="Y439" i="1" s="1"/>
  <c r="AC439" i="1"/>
  <c r="AE441" i="1"/>
  <c r="AK441" i="1" s="1"/>
  <c r="M442" i="1"/>
  <c r="M443" i="1"/>
  <c r="M447" i="1"/>
  <c r="AF449" i="1"/>
  <c r="AG449" i="1" s="1"/>
  <c r="AI449" i="1"/>
  <c r="AC427" i="1"/>
  <c r="Y427" i="1"/>
  <c r="AC431" i="1"/>
  <c r="Y431" i="1"/>
  <c r="M436" i="1"/>
  <c r="X436" i="1"/>
  <c r="Y436" i="1" s="1"/>
  <c r="AC436" i="1"/>
  <c r="AE438" i="1"/>
  <c r="AK438" i="1" s="1"/>
  <c r="M439" i="1"/>
  <c r="X440" i="1"/>
  <c r="Y440" i="1" s="1"/>
  <c r="AC440" i="1"/>
  <c r="AE442" i="1"/>
  <c r="AK442" i="1" s="1"/>
  <c r="AF451" i="1"/>
  <c r="AI451" i="1"/>
  <c r="AG451" i="1"/>
  <c r="AI454" i="1"/>
  <c r="AE471" i="1"/>
  <c r="AK471" i="1" s="1"/>
  <c r="M444" i="1"/>
  <c r="AE446" i="1"/>
  <c r="AD447" i="1"/>
  <c r="AJ447" i="1" s="1"/>
  <c r="AE450" i="1"/>
  <c r="AK450" i="1" s="1"/>
  <c r="M451" i="1"/>
  <c r="AD451" i="1"/>
  <c r="AJ451" i="1" s="1"/>
  <c r="AE454" i="1"/>
  <c r="AK454" i="1" s="1"/>
  <c r="AI455" i="1"/>
  <c r="AI457" i="1"/>
  <c r="AC465" i="1"/>
  <c r="X465" i="1"/>
  <c r="Y465" i="1"/>
  <c r="AE443" i="1"/>
  <c r="AK443" i="1" s="1"/>
  <c r="M445" i="1"/>
  <c r="AE447" i="1"/>
  <c r="AK447" i="1" s="1"/>
  <c r="M448" i="1"/>
  <c r="AD448" i="1"/>
  <c r="M452" i="1"/>
  <c r="X452" i="1"/>
  <c r="Y452" i="1" s="1"/>
  <c r="AD452" i="1"/>
  <c r="X458" i="1"/>
  <c r="Y458" i="1"/>
  <c r="AC461" i="1"/>
  <c r="X461" i="1"/>
  <c r="Y461" i="1"/>
  <c r="AE444" i="1"/>
  <c r="AF444" i="1" s="1"/>
  <c r="M446" i="1"/>
  <c r="AE448" i="1"/>
  <c r="AK448" i="1" s="1"/>
  <c r="Y450" i="1"/>
  <c r="AE452" i="1"/>
  <c r="AK452" i="1" s="1"/>
  <c r="X453" i="1"/>
  <c r="Y453" i="1" s="1"/>
  <c r="AD453" i="1"/>
  <c r="AJ453" i="1" s="1"/>
  <c r="Y454" i="1"/>
  <c r="AI456" i="1"/>
  <c r="AF456" i="1"/>
  <c r="AG456" i="1" s="1"/>
  <c r="Y460" i="1"/>
  <c r="AD464" i="1"/>
  <c r="AJ464" i="1" s="1"/>
  <c r="AC473" i="1"/>
  <c r="X473" i="1"/>
  <c r="Y473" i="1"/>
  <c r="AE475" i="1"/>
  <c r="AK475" i="1" s="1"/>
  <c r="Y455" i="1"/>
  <c r="Y456" i="1"/>
  <c r="Y457" i="1"/>
  <c r="AD458" i="1"/>
  <c r="AJ458" i="1" s="1"/>
  <c r="AD461" i="1"/>
  <c r="AJ461" i="1" s="1"/>
  <c r="AC462" i="1"/>
  <c r="X462" i="1"/>
  <c r="Y462" i="1" s="1"/>
  <c r="AE464" i="1"/>
  <c r="AK464" i="1" s="1"/>
  <c r="AD465" i="1"/>
  <c r="AJ465" i="1" s="1"/>
  <c r="AC466" i="1"/>
  <c r="X466" i="1"/>
  <c r="Y466" i="1" s="1"/>
  <c r="AE468" i="1"/>
  <c r="AK468" i="1" s="1"/>
  <c r="AC470" i="1"/>
  <c r="X470" i="1"/>
  <c r="Y470" i="1" s="1"/>
  <c r="AE472" i="1"/>
  <c r="AK472" i="1" s="1"/>
  <c r="AC474" i="1"/>
  <c r="X474" i="1"/>
  <c r="Y474" i="1" s="1"/>
  <c r="X443" i="1"/>
  <c r="X444" i="1"/>
  <c r="Y444" i="1" s="1"/>
  <c r="X445" i="1"/>
  <c r="Y445" i="1" s="1"/>
  <c r="X446" i="1"/>
  <c r="Y446" i="1" s="1"/>
  <c r="X447" i="1"/>
  <c r="Y447" i="1" s="1"/>
  <c r="X448" i="1"/>
  <c r="Y448" i="1" s="1"/>
  <c r="X449" i="1"/>
  <c r="Y449" i="1" s="1"/>
  <c r="X450" i="1"/>
  <c r="X451" i="1"/>
  <c r="AD455" i="1"/>
  <c r="AD456" i="1"/>
  <c r="AJ456" i="1" s="1"/>
  <c r="AD457" i="1"/>
  <c r="AJ457" i="1" s="1"/>
  <c r="X459" i="1"/>
  <c r="Y459" i="1" s="1"/>
  <c r="L462" i="1"/>
  <c r="AE462" i="1" s="1"/>
  <c r="AK462" i="1" s="1"/>
  <c r="AD462" i="1"/>
  <c r="AJ462" i="1" s="1"/>
  <c r="X463" i="1"/>
  <c r="Y463" i="1" s="1"/>
  <c r="AE465" i="1"/>
  <c r="AK465" i="1" s="1"/>
  <c r="L466" i="1"/>
  <c r="M466" i="1" s="1"/>
  <c r="AD466" i="1"/>
  <c r="AJ466" i="1" s="1"/>
  <c r="AC467" i="1"/>
  <c r="X467" i="1"/>
  <c r="Y467" i="1" s="1"/>
  <c r="AE469" i="1"/>
  <c r="AK469" i="1" s="1"/>
  <c r="M470" i="1"/>
  <c r="AD470" i="1"/>
  <c r="AJ470" i="1" s="1"/>
  <c r="AC471" i="1"/>
  <c r="X471" i="1"/>
  <c r="Y471" i="1" s="1"/>
  <c r="AE473" i="1"/>
  <c r="AK473" i="1" s="1"/>
  <c r="M474" i="1"/>
  <c r="AD474" i="1"/>
  <c r="AJ474" i="1" s="1"/>
  <c r="AC475" i="1"/>
  <c r="X475" i="1"/>
  <c r="Y475" i="1" s="1"/>
  <c r="L459" i="1"/>
  <c r="AC460" i="1"/>
  <c r="X460" i="1"/>
  <c r="L463" i="1"/>
  <c r="AC464" i="1"/>
  <c r="X464" i="1"/>
  <c r="Y464" i="1" s="1"/>
  <c r="AE466" i="1"/>
  <c r="AK466" i="1" s="1"/>
  <c r="L467" i="1"/>
  <c r="AE467" i="1" s="1"/>
  <c r="AK467" i="1" s="1"/>
  <c r="AD467" i="1"/>
  <c r="AJ467" i="1" s="1"/>
  <c r="AC468" i="1"/>
  <c r="X468" i="1"/>
  <c r="Y468" i="1" s="1"/>
  <c r="AE470" i="1"/>
  <c r="AK470" i="1" s="1"/>
  <c r="M471" i="1"/>
  <c r="AD471" i="1"/>
  <c r="AJ471" i="1" s="1"/>
  <c r="AC472" i="1"/>
  <c r="X472" i="1"/>
  <c r="Y472" i="1" s="1"/>
  <c r="AE474" i="1"/>
  <c r="AK474" i="1" s="1"/>
  <c r="M475" i="1"/>
  <c r="AD475" i="1"/>
  <c r="AJ475" i="1" s="1"/>
  <c r="M458" i="1"/>
  <c r="M460" i="1"/>
  <c r="M461" i="1"/>
  <c r="M462" i="1"/>
  <c r="M464" i="1"/>
  <c r="M465" i="1"/>
  <c r="M467" i="1"/>
  <c r="AL455" i="1" l="1"/>
  <c r="AM455" i="1" s="1"/>
  <c r="AM453" i="1"/>
  <c r="AL453" i="1"/>
  <c r="AI438" i="1"/>
  <c r="AF438" i="1"/>
  <c r="AG438" i="1" s="1"/>
  <c r="AE459" i="1"/>
  <c r="AK459" i="1" s="1"/>
  <c r="M459" i="1"/>
  <c r="AC459" i="1"/>
  <c r="AD459" i="1"/>
  <c r="AJ459" i="1" s="1"/>
  <c r="AI426" i="1"/>
  <c r="AF426" i="1"/>
  <c r="AG426" i="1" s="1"/>
  <c r="AF390" i="1"/>
  <c r="AG390" i="1" s="1"/>
  <c r="AI390" i="1"/>
  <c r="AF382" i="1"/>
  <c r="AG382" i="1" s="1"/>
  <c r="AI382" i="1"/>
  <c r="AD406" i="1"/>
  <c r="AJ406" i="1" s="1"/>
  <c r="AE406" i="1"/>
  <c r="AK406" i="1" s="1"/>
  <c r="M406" i="1"/>
  <c r="AE463" i="1"/>
  <c r="AK463" i="1" s="1"/>
  <c r="AD463" i="1"/>
  <c r="AJ463" i="1" s="1"/>
  <c r="M463" i="1"/>
  <c r="AC463" i="1"/>
  <c r="AJ448" i="1"/>
  <c r="AL448" i="1" s="1"/>
  <c r="AM448" i="1" s="1"/>
  <c r="AF448" i="1"/>
  <c r="AG448" i="1" s="1"/>
  <c r="AK446" i="1"/>
  <c r="AL446" i="1" s="1"/>
  <c r="AM446" i="1" s="1"/>
  <c r="AF446" i="1"/>
  <c r="AG446" i="1" s="1"/>
  <c r="AI440" i="1"/>
  <c r="AF440" i="1"/>
  <c r="AG440" i="1" s="1"/>
  <c r="AI436" i="1"/>
  <c r="AG436" i="1"/>
  <c r="AF436" i="1"/>
  <c r="AD416" i="1"/>
  <c r="AJ416" i="1" s="1"/>
  <c r="AE416" i="1"/>
  <c r="AK416" i="1" s="1"/>
  <c r="AC416" i="1"/>
  <c r="M416" i="1"/>
  <c r="AI472" i="1"/>
  <c r="AF472" i="1"/>
  <c r="AG472" i="1" s="1"/>
  <c r="AJ455" i="1"/>
  <c r="AF455" i="1"/>
  <c r="AG455" i="1" s="1"/>
  <c r="AJ452" i="1"/>
  <c r="AF452" i="1"/>
  <c r="AG452" i="1"/>
  <c r="AK385" i="1"/>
  <c r="AF385" i="1"/>
  <c r="AG385" i="1"/>
  <c r="AF379" i="1"/>
  <c r="AG379" i="1" s="1"/>
  <c r="AI379" i="1"/>
  <c r="AG373" i="1"/>
  <c r="AF373" i="1"/>
  <c r="AI373" i="1"/>
  <c r="AF369" i="1"/>
  <c r="AG369" i="1" s="1"/>
  <c r="AI369" i="1"/>
  <c r="AF365" i="1"/>
  <c r="AG365" i="1" s="1"/>
  <c r="AI365" i="1"/>
  <c r="AF361" i="1"/>
  <c r="AG361" i="1" s="1"/>
  <c r="AI361" i="1"/>
  <c r="AG357" i="1"/>
  <c r="AF357" i="1"/>
  <c r="AI357" i="1"/>
  <c r="AF353" i="1"/>
  <c r="AG353" i="1" s="1"/>
  <c r="AI353" i="1"/>
  <c r="AF349" i="1"/>
  <c r="AG349" i="1" s="1"/>
  <c r="AI349" i="1"/>
  <c r="AI461" i="1"/>
  <c r="AF461" i="1"/>
  <c r="AG461" i="1" s="1"/>
  <c r="AG433" i="1"/>
  <c r="AI433" i="1"/>
  <c r="AF433" i="1"/>
  <c r="AG425" i="1"/>
  <c r="AI425" i="1"/>
  <c r="AF425" i="1"/>
  <c r="AI424" i="1"/>
  <c r="AL389" i="1"/>
  <c r="AM389" i="1"/>
  <c r="AI339" i="1"/>
  <c r="AG339" i="1"/>
  <c r="AF339" i="1"/>
  <c r="AI335" i="1"/>
  <c r="AF335" i="1"/>
  <c r="AG335" i="1" s="1"/>
  <c r="AI331" i="1"/>
  <c r="AF331" i="1"/>
  <c r="AG331" i="1" s="1"/>
  <c r="AI327" i="1"/>
  <c r="AF327" i="1"/>
  <c r="AG327" i="1" s="1"/>
  <c r="AI316" i="1"/>
  <c r="AG316" i="1"/>
  <c r="AF316" i="1"/>
  <c r="AI467" i="1"/>
  <c r="AF467" i="1"/>
  <c r="AG467" i="1" s="1"/>
  <c r="AK444" i="1"/>
  <c r="AG444" i="1"/>
  <c r="AL449" i="1"/>
  <c r="AM449" i="1" s="1"/>
  <c r="AC406" i="1"/>
  <c r="AI431" i="1"/>
  <c r="AF431" i="1"/>
  <c r="AG431" i="1" s="1"/>
  <c r="AD420" i="1"/>
  <c r="AJ420" i="1" s="1"/>
  <c r="AE420" i="1"/>
  <c r="AK420" i="1" s="1"/>
  <c r="AC420" i="1"/>
  <c r="M420" i="1"/>
  <c r="AF345" i="1"/>
  <c r="AG345" i="1" s="1"/>
  <c r="AI345" i="1"/>
  <c r="AI306" i="1"/>
  <c r="AF306" i="1"/>
  <c r="AG306" i="1" s="1"/>
  <c r="AI408" i="1"/>
  <c r="AL212" i="1"/>
  <c r="AM212" i="1" s="1"/>
  <c r="AM196" i="1"/>
  <c r="AL196" i="1"/>
  <c r="AI286" i="1"/>
  <c r="AF286" i="1"/>
  <c r="AG286" i="1" s="1"/>
  <c r="AI278" i="1"/>
  <c r="AF278" i="1"/>
  <c r="AG278" i="1" s="1"/>
  <c r="AI171" i="1"/>
  <c r="AF171" i="1"/>
  <c r="AG171" i="1" s="1"/>
  <c r="AI153" i="1"/>
  <c r="AG153" i="1"/>
  <c r="AF153" i="1"/>
  <c r="AI293" i="1"/>
  <c r="AF293" i="1"/>
  <c r="AG293" i="1" s="1"/>
  <c r="AI277" i="1"/>
  <c r="AF277" i="1"/>
  <c r="AG277" i="1" s="1"/>
  <c r="AI247" i="1"/>
  <c r="AF247" i="1"/>
  <c r="AG247" i="1" s="1"/>
  <c r="AI233" i="1"/>
  <c r="AG233" i="1"/>
  <c r="AF233" i="1"/>
  <c r="AI189" i="1"/>
  <c r="AF189" i="1"/>
  <c r="AG189" i="1" s="1"/>
  <c r="AI173" i="1"/>
  <c r="AF173" i="1"/>
  <c r="AG173" i="1" s="1"/>
  <c r="AI154" i="1"/>
  <c r="AF154" i="1"/>
  <c r="AG154" i="1" s="1"/>
  <c r="AI146" i="1"/>
  <c r="AG146" i="1"/>
  <c r="AF146" i="1"/>
  <c r="AF210" i="1"/>
  <c r="AI210" i="1"/>
  <c r="AG210" i="1"/>
  <c r="AI20" i="1"/>
  <c r="AF20" i="1"/>
  <c r="AG20" i="1" s="1"/>
  <c r="AG16" i="1"/>
  <c r="AI16" i="1"/>
  <c r="AF16" i="1"/>
  <c r="AL131" i="1"/>
  <c r="AM131" i="1"/>
  <c r="AL107" i="1"/>
  <c r="AM107" i="1"/>
  <c r="AF194" i="1"/>
  <c r="AG194" i="1" s="1"/>
  <c r="AI194" i="1"/>
  <c r="AL114" i="1"/>
  <c r="AM114" i="1"/>
  <c r="AJ204" i="1"/>
  <c r="AL204" i="1" s="1"/>
  <c r="AM204" i="1" s="1"/>
  <c r="AL72" i="1"/>
  <c r="AM72" i="1"/>
  <c r="AI468" i="1"/>
  <c r="AF468" i="1"/>
  <c r="AG468" i="1" s="1"/>
  <c r="AI466" i="1"/>
  <c r="AG466" i="1"/>
  <c r="AF466" i="1"/>
  <c r="AI462" i="1"/>
  <c r="AF462" i="1"/>
  <c r="AG462" i="1" s="1"/>
  <c r="AL451" i="1"/>
  <c r="AM451" i="1" s="1"/>
  <c r="AG430" i="1"/>
  <c r="AI430" i="1"/>
  <c r="AF430" i="1"/>
  <c r="AF442" i="1"/>
  <c r="AI442" i="1"/>
  <c r="AG442" i="1"/>
  <c r="AF432" i="1"/>
  <c r="AG432" i="1" s="1"/>
  <c r="AI432" i="1"/>
  <c r="AI419" i="1"/>
  <c r="AF419" i="1"/>
  <c r="AG419" i="1" s="1"/>
  <c r="AI411" i="1"/>
  <c r="AF411" i="1"/>
  <c r="AG411" i="1" s="1"/>
  <c r="AI393" i="1"/>
  <c r="AF393" i="1"/>
  <c r="AG393" i="1" s="1"/>
  <c r="AD404" i="1"/>
  <c r="AJ404" i="1" s="1"/>
  <c r="AE404" i="1"/>
  <c r="AK404" i="1" s="1"/>
  <c r="AL378" i="1"/>
  <c r="AM378" i="1"/>
  <c r="AL374" i="1"/>
  <c r="AM374" i="1"/>
  <c r="AL370" i="1"/>
  <c r="AM370" i="1"/>
  <c r="AL366" i="1"/>
  <c r="AM366" i="1"/>
  <c r="AL362" i="1"/>
  <c r="AM362" i="1"/>
  <c r="AL356" i="1"/>
  <c r="AM356" i="1"/>
  <c r="AL352" i="1"/>
  <c r="AM352" i="1"/>
  <c r="AL348" i="1"/>
  <c r="AM348" i="1"/>
  <c r="AL346" i="1"/>
  <c r="AM346" i="1"/>
  <c r="AD414" i="1"/>
  <c r="AJ414" i="1" s="1"/>
  <c r="AE414" i="1"/>
  <c r="AK414" i="1" s="1"/>
  <c r="AI340" i="1"/>
  <c r="AF340" i="1"/>
  <c r="AG340" i="1" s="1"/>
  <c r="AI336" i="1"/>
  <c r="AF336" i="1"/>
  <c r="AG336" i="1" s="1"/>
  <c r="AI332" i="1"/>
  <c r="AG332" i="1"/>
  <c r="AF332" i="1"/>
  <c r="AI328" i="1"/>
  <c r="AF328" i="1"/>
  <c r="AG328" i="1" s="1"/>
  <c r="AI312" i="1"/>
  <c r="AF312" i="1"/>
  <c r="AG312" i="1" s="1"/>
  <c r="AL385" i="1"/>
  <c r="AM385" i="1" s="1"/>
  <c r="AI300" i="1"/>
  <c r="AF300" i="1"/>
  <c r="AG300" i="1" s="1"/>
  <c r="AL216" i="1"/>
  <c r="AF196" i="1"/>
  <c r="AI288" i="1"/>
  <c r="AF288" i="1"/>
  <c r="AG288" i="1" s="1"/>
  <c r="AI272" i="1"/>
  <c r="AF272" i="1"/>
  <c r="AG272" i="1" s="1"/>
  <c r="AI260" i="1"/>
  <c r="AF260" i="1"/>
  <c r="AG260" i="1" s="1"/>
  <c r="AI252" i="1"/>
  <c r="AG252" i="1"/>
  <c r="AF252" i="1"/>
  <c r="AI244" i="1"/>
  <c r="AF244" i="1"/>
  <c r="AG244" i="1" s="1"/>
  <c r="AI230" i="1"/>
  <c r="AF230" i="1"/>
  <c r="AG230" i="1" s="1"/>
  <c r="AM217" i="1"/>
  <c r="AL217" i="1"/>
  <c r="AL209" i="1"/>
  <c r="AM209" i="1" s="1"/>
  <c r="AM193" i="1"/>
  <c r="AL193" i="1"/>
  <c r="AF191" i="1"/>
  <c r="AI191" i="1"/>
  <c r="AG191" i="1"/>
  <c r="AI175" i="1"/>
  <c r="AF175" i="1"/>
  <c r="AG175" i="1" s="1"/>
  <c r="AI295" i="1"/>
  <c r="AF295" i="1"/>
  <c r="AG295" i="1" s="1"/>
  <c r="AI279" i="1"/>
  <c r="AG279" i="1"/>
  <c r="AF279" i="1"/>
  <c r="AG196" i="1"/>
  <c r="AI180" i="1"/>
  <c r="AG180" i="1"/>
  <c r="AF180" i="1"/>
  <c r="AI172" i="1"/>
  <c r="AF172" i="1"/>
  <c r="AG172" i="1" s="1"/>
  <c r="AJ216" i="1"/>
  <c r="AM216" i="1" s="1"/>
  <c r="AI152" i="1"/>
  <c r="AG152" i="1"/>
  <c r="AF152" i="1"/>
  <c r="AI190" i="1"/>
  <c r="AF190" i="1"/>
  <c r="AG190" i="1" s="1"/>
  <c r="AF36" i="1"/>
  <c r="AG36" i="1" s="1"/>
  <c r="AI36" i="1"/>
  <c r="AG28" i="1"/>
  <c r="AI28" i="1"/>
  <c r="AF28" i="1"/>
  <c r="AF24" i="1"/>
  <c r="AG24" i="1" s="1"/>
  <c r="AI24" i="1"/>
  <c r="AL133" i="1"/>
  <c r="AM133" i="1"/>
  <c r="AL117" i="1"/>
  <c r="AM117" i="1" s="1"/>
  <c r="AL101" i="1"/>
  <c r="AM101" i="1"/>
  <c r="AG31" i="1"/>
  <c r="AF31" i="1"/>
  <c r="AI31" i="1"/>
  <c r="AI464" i="1"/>
  <c r="AG464" i="1"/>
  <c r="AF464" i="1"/>
  <c r="AI475" i="1"/>
  <c r="AF475" i="1"/>
  <c r="AG475" i="1" s="1"/>
  <c r="AI470" i="1"/>
  <c r="AF470" i="1"/>
  <c r="AG470" i="1" s="1"/>
  <c r="AI473" i="1"/>
  <c r="AF473" i="1"/>
  <c r="AG473" i="1" s="1"/>
  <c r="AF445" i="1"/>
  <c r="AG445" i="1"/>
  <c r="AI445" i="1"/>
  <c r="AL458" i="1"/>
  <c r="AM458" i="1" s="1"/>
  <c r="AG447" i="1"/>
  <c r="AL450" i="1"/>
  <c r="AM450" i="1" s="1"/>
  <c r="AE428" i="1"/>
  <c r="AK428" i="1" s="1"/>
  <c r="AD412" i="1"/>
  <c r="AJ412" i="1" s="1"/>
  <c r="AE412" i="1"/>
  <c r="AK412" i="1" s="1"/>
  <c r="AI471" i="1"/>
  <c r="AF471" i="1"/>
  <c r="AG471" i="1" s="1"/>
  <c r="AI474" i="1"/>
  <c r="AF474" i="1"/>
  <c r="AG474" i="1" s="1"/>
  <c r="AM456" i="1"/>
  <c r="AL456" i="1"/>
  <c r="AF457" i="1"/>
  <c r="AG457" i="1" s="1"/>
  <c r="AF454" i="1"/>
  <c r="AI469" i="1"/>
  <c r="AF469" i="1"/>
  <c r="AG469" i="1" s="1"/>
  <c r="AM447" i="1"/>
  <c r="AL447" i="1"/>
  <c r="AF450" i="1"/>
  <c r="AI421" i="1"/>
  <c r="AG421" i="1"/>
  <c r="AF421" i="1"/>
  <c r="AI417" i="1"/>
  <c r="AF417" i="1"/>
  <c r="AG417" i="1" s="1"/>
  <c r="AI413" i="1"/>
  <c r="AF413" i="1"/>
  <c r="AG413" i="1" s="1"/>
  <c r="AI409" i="1"/>
  <c r="AF409" i="1"/>
  <c r="AG409" i="1" s="1"/>
  <c r="AI405" i="1"/>
  <c r="AG405" i="1"/>
  <c r="AF405" i="1"/>
  <c r="AI395" i="1"/>
  <c r="AF395" i="1"/>
  <c r="AG395" i="1" s="1"/>
  <c r="AI391" i="1"/>
  <c r="AF391" i="1"/>
  <c r="AG391" i="1" s="1"/>
  <c r="AG384" i="1"/>
  <c r="AF384" i="1"/>
  <c r="AI384" i="1"/>
  <c r="AL444" i="1"/>
  <c r="AM444" i="1" s="1"/>
  <c r="AL443" i="1"/>
  <c r="AM443" i="1"/>
  <c r="M432" i="1"/>
  <c r="AI410" i="1"/>
  <c r="AG383" i="1"/>
  <c r="AG378" i="1"/>
  <c r="AC428" i="1"/>
  <c r="AD392" i="1"/>
  <c r="AJ392" i="1" s="1"/>
  <c r="AE392" i="1"/>
  <c r="AK392" i="1" s="1"/>
  <c r="AC342" i="1"/>
  <c r="AI338" i="1"/>
  <c r="AG338" i="1"/>
  <c r="AF338" i="1"/>
  <c r="AI334" i="1"/>
  <c r="AF334" i="1"/>
  <c r="AG334" i="1" s="1"/>
  <c r="AI330" i="1"/>
  <c r="AF330" i="1"/>
  <c r="AG330" i="1" s="1"/>
  <c r="AI326" i="1"/>
  <c r="AF326" i="1"/>
  <c r="AG326" i="1" s="1"/>
  <c r="AI315" i="1"/>
  <c r="AG315" i="1"/>
  <c r="AF315" i="1"/>
  <c r="AD408" i="1"/>
  <c r="AJ408" i="1" s="1"/>
  <c r="AE408" i="1"/>
  <c r="AK408" i="1" s="1"/>
  <c r="AC392" i="1"/>
  <c r="AF387" i="1"/>
  <c r="AG387" i="1" s="1"/>
  <c r="AF377" i="1"/>
  <c r="AG377" i="1" s="1"/>
  <c r="AI377" i="1"/>
  <c r="AI343" i="1"/>
  <c r="AF343" i="1"/>
  <c r="AG343" i="1" s="1"/>
  <c r="AI308" i="1"/>
  <c r="AF308" i="1"/>
  <c r="AG308" i="1" s="1"/>
  <c r="AI301" i="1"/>
  <c r="AG301" i="1"/>
  <c r="AF301" i="1"/>
  <c r="AD410" i="1"/>
  <c r="AJ410" i="1" s="1"/>
  <c r="AE410" i="1"/>
  <c r="AK410" i="1" s="1"/>
  <c r="AI437" i="1"/>
  <c r="AF437" i="1"/>
  <c r="AG437" i="1" s="1"/>
  <c r="AD396" i="1"/>
  <c r="AJ396" i="1" s="1"/>
  <c r="AE396" i="1"/>
  <c r="AK396" i="1" s="1"/>
  <c r="AI311" i="1"/>
  <c r="AF311" i="1"/>
  <c r="AG311" i="1" s="1"/>
  <c r="AI303" i="1"/>
  <c r="AF303" i="1"/>
  <c r="AG303" i="1" s="1"/>
  <c r="AI299" i="1"/>
  <c r="AG299" i="1"/>
  <c r="AF299" i="1"/>
  <c r="AL224" i="1"/>
  <c r="AM224" i="1" s="1"/>
  <c r="AM208" i="1"/>
  <c r="AL208" i="1"/>
  <c r="AF204" i="1"/>
  <c r="AG204" i="1" s="1"/>
  <c r="AI302" i="1"/>
  <c r="AF302" i="1"/>
  <c r="AG302" i="1" s="1"/>
  <c r="AI292" i="1"/>
  <c r="AF292" i="1"/>
  <c r="AG292" i="1" s="1"/>
  <c r="AI284" i="1"/>
  <c r="AG284" i="1"/>
  <c r="AF284" i="1"/>
  <c r="AI276" i="1"/>
  <c r="AF276" i="1"/>
  <c r="AG276" i="1" s="1"/>
  <c r="AI268" i="1"/>
  <c r="AF268" i="1"/>
  <c r="AG268" i="1" s="1"/>
  <c r="AI262" i="1"/>
  <c r="AF262" i="1"/>
  <c r="AG262" i="1" s="1"/>
  <c r="AI258" i="1"/>
  <c r="AG258" i="1"/>
  <c r="AF258" i="1"/>
  <c r="AI254" i="1"/>
  <c r="AF254" i="1"/>
  <c r="AG254" i="1" s="1"/>
  <c r="AI250" i="1"/>
  <c r="AF250" i="1"/>
  <c r="AG250" i="1" s="1"/>
  <c r="AI246" i="1"/>
  <c r="AF246" i="1"/>
  <c r="AG246" i="1" s="1"/>
  <c r="AI236" i="1"/>
  <c r="AG236" i="1"/>
  <c r="AF236" i="1"/>
  <c r="AI232" i="1"/>
  <c r="AF232" i="1"/>
  <c r="AG232" i="1" s="1"/>
  <c r="AI228" i="1"/>
  <c r="AF228" i="1"/>
  <c r="AG228" i="1" s="1"/>
  <c r="AI298" i="1"/>
  <c r="AF298" i="1"/>
  <c r="AG298" i="1" s="1"/>
  <c r="AI183" i="1"/>
  <c r="AG183" i="1"/>
  <c r="AF183" i="1"/>
  <c r="AI156" i="1"/>
  <c r="AF156" i="1"/>
  <c r="AG156" i="1" s="1"/>
  <c r="AI147" i="1"/>
  <c r="AF147" i="1"/>
  <c r="AG147" i="1" s="1"/>
  <c r="AI291" i="1"/>
  <c r="AF291" i="1"/>
  <c r="AG291" i="1" s="1"/>
  <c r="AI283" i="1"/>
  <c r="AG283" i="1"/>
  <c r="AF283" i="1"/>
  <c r="AI275" i="1"/>
  <c r="AF275" i="1"/>
  <c r="AG275" i="1" s="1"/>
  <c r="AI267" i="1"/>
  <c r="AF267" i="1"/>
  <c r="AG267" i="1" s="1"/>
  <c r="AI253" i="1"/>
  <c r="AF253" i="1"/>
  <c r="AG253" i="1" s="1"/>
  <c r="AI245" i="1"/>
  <c r="AG245" i="1"/>
  <c r="AF245" i="1"/>
  <c r="AI231" i="1"/>
  <c r="AF231" i="1"/>
  <c r="AG231" i="1" s="1"/>
  <c r="AF222" i="1"/>
  <c r="AI222" i="1"/>
  <c r="AG222" i="1"/>
  <c r="AJ200" i="1"/>
  <c r="AG200" i="1"/>
  <c r="AI174" i="1"/>
  <c r="AF174" i="1"/>
  <c r="AG174" i="1" s="1"/>
  <c r="AF48" i="1"/>
  <c r="AG48" i="1" s="1"/>
  <c r="AI48" i="1"/>
  <c r="AG44" i="1"/>
  <c r="AI44" i="1"/>
  <c r="AF44" i="1"/>
  <c r="AJ220" i="1"/>
  <c r="AL220" i="1" s="1"/>
  <c r="AG220" i="1"/>
  <c r="AL137" i="1"/>
  <c r="AM137" i="1"/>
  <c r="AL129" i="1"/>
  <c r="AM129" i="1"/>
  <c r="AL121" i="1"/>
  <c r="AM121" i="1"/>
  <c r="AL113" i="1"/>
  <c r="AM113" i="1"/>
  <c r="AL105" i="1"/>
  <c r="AM105" i="1"/>
  <c r="AL97" i="1"/>
  <c r="AM97" i="1"/>
  <c r="AF39" i="1"/>
  <c r="AG39" i="1" s="1"/>
  <c r="AI39" i="1"/>
  <c r="AG35" i="1"/>
  <c r="AF35" i="1"/>
  <c r="AI35" i="1"/>
  <c r="AG38" i="1"/>
  <c r="AI38" i="1"/>
  <c r="AF38" i="1"/>
  <c r="AI34" i="1"/>
  <c r="AF34" i="1"/>
  <c r="AG34" i="1" s="1"/>
  <c r="AI30" i="1"/>
  <c r="AF30" i="1"/>
  <c r="AG30" i="1" s="1"/>
  <c r="AF12" i="1"/>
  <c r="AG12" i="1" s="1"/>
  <c r="AI12" i="1"/>
  <c r="AF9" i="1"/>
  <c r="AG9" i="1" s="1"/>
  <c r="AI9" i="1"/>
  <c r="AF7" i="1"/>
  <c r="AG7" i="1"/>
  <c r="AI7" i="1"/>
  <c r="AL116" i="1"/>
  <c r="AM116" i="1"/>
  <c r="AL54" i="1"/>
  <c r="AM54" i="1"/>
  <c r="AL50" i="1"/>
  <c r="AM50" i="1"/>
  <c r="AL142" i="1"/>
  <c r="AM142" i="1"/>
  <c r="AI314" i="1"/>
  <c r="AF314" i="1"/>
  <c r="AG314" i="1" s="1"/>
  <c r="AI394" i="1"/>
  <c r="AI309" i="1"/>
  <c r="AG309" i="1"/>
  <c r="AF309" i="1"/>
  <c r="AI294" i="1"/>
  <c r="AF294" i="1"/>
  <c r="AG294" i="1" s="1"/>
  <c r="AI270" i="1"/>
  <c r="AF270" i="1"/>
  <c r="AG270" i="1" s="1"/>
  <c r="AI187" i="1"/>
  <c r="AF187" i="1"/>
  <c r="AG187" i="1" s="1"/>
  <c r="AI285" i="1"/>
  <c r="AG285" i="1"/>
  <c r="AF285" i="1"/>
  <c r="AI269" i="1"/>
  <c r="AF269" i="1"/>
  <c r="AG269" i="1" s="1"/>
  <c r="AI255" i="1"/>
  <c r="AF255" i="1"/>
  <c r="AG255" i="1" s="1"/>
  <c r="AI157" i="1"/>
  <c r="AF157" i="1"/>
  <c r="AG157" i="1" s="1"/>
  <c r="AI170" i="1"/>
  <c r="AG170" i="1"/>
  <c r="AF170" i="1"/>
  <c r="AL139" i="1"/>
  <c r="AM139" i="1"/>
  <c r="AL123" i="1"/>
  <c r="AM123" i="1" s="1"/>
  <c r="AL115" i="1"/>
  <c r="AM115" i="1"/>
  <c r="AL99" i="1"/>
  <c r="AM99" i="1" s="1"/>
  <c r="AI42" i="1"/>
  <c r="AF42" i="1"/>
  <c r="AG42" i="1" s="1"/>
  <c r="AL110" i="1"/>
  <c r="AM110" i="1"/>
  <c r="AL92" i="1"/>
  <c r="AM92" i="1"/>
  <c r="AL457" i="1"/>
  <c r="AM457" i="1" s="1"/>
  <c r="AG454" i="1"/>
  <c r="AF453" i="1"/>
  <c r="AG453" i="1" s="1"/>
  <c r="AG450" i="1"/>
  <c r="AI423" i="1"/>
  <c r="AF423" i="1"/>
  <c r="AG423" i="1" s="1"/>
  <c r="AI415" i="1"/>
  <c r="AF415" i="1"/>
  <c r="AG415" i="1" s="1"/>
  <c r="AI407" i="1"/>
  <c r="AF407" i="1"/>
  <c r="AG407" i="1" s="1"/>
  <c r="AI403" i="1"/>
  <c r="AG403" i="1"/>
  <c r="AF403" i="1"/>
  <c r="AF388" i="1"/>
  <c r="AG388" i="1" s="1"/>
  <c r="AI388" i="1"/>
  <c r="AF380" i="1"/>
  <c r="AG380" i="1" s="1"/>
  <c r="AI380" i="1"/>
  <c r="AD424" i="1"/>
  <c r="AJ424" i="1" s="1"/>
  <c r="AE424" i="1"/>
  <c r="AK424" i="1" s="1"/>
  <c r="AL383" i="1"/>
  <c r="AM383" i="1"/>
  <c r="AL376" i="1"/>
  <c r="AM376" i="1" s="1"/>
  <c r="AL372" i="1"/>
  <c r="AM372" i="1"/>
  <c r="AL368" i="1"/>
  <c r="AM368" i="1" s="1"/>
  <c r="AL364" i="1"/>
  <c r="AM364" i="1"/>
  <c r="AL360" i="1"/>
  <c r="AM360" i="1" s="1"/>
  <c r="AL358" i="1"/>
  <c r="AM358" i="1"/>
  <c r="AL354" i="1"/>
  <c r="AM354" i="1" s="1"/>
  <c r="AL350" i="1"/>
  <c r="AM350" i="1"/>
  <c r="AC404" i="1"/>
  <c r="AL381" i="1"/>
  <c r="AM381" i="1"/>
  <c r="AF344" i="1"/>
  <c r="AG344" i="1" s="1"/>
  <c r="AI344" i="1"/>
  <c r="AI324" i="1"/>
  <c r="AF324" i="1"/>
  <c r="AG324" i="1" s="1"/>
  <c r="AC414" i="1"/>
  <c r="AI304" i="1"/>
  <c r="AF304" i="1"/>
  <c r="AG304" i="1" s="1"/>
  <c r="AD418" i="1"/>
  <c r="AJ418" i="1" s="1"/>
  <c r="AE418" i="1"/>
  <c r="AK418" i="1" s="1"/>
  <c r="AI307" i="1"/>
  <c r="AG307" i="1"/>
  <c r="AF307" i="1"/>
  <c r="AI280" i="1"/>
  <c r="AF280" i="1"/>
  <c r="AG280" i="1" s="1"/>
  <c r="AI264" i="1"/>
  <c r="AF264" i="1"/>
  <c r="AG264" i="1" s="1"/>
  <c r="AI256" i="1"/>
  <c r="AF256" i="1"/>
  <c r="AG256" i="1" s="1"/>
  <c r="AI248" i="1"/>
  <c r="AG248" i="1"/>
  <c r="AF248" i="1"/>
  <c r="AI234" i="1"/>
  <c r="AF234" i="1"/>
  <c r="AG234" i="1" s="1"/>
  <c r="AF296" i="1"/>
  <c r="AG296" i="1" s="1"/>
  <c r="AI296" i="1"/>
  <c r="AM225" i="1"/>
  <c r="AL225" i="1"/>
  <c r="AL201" i="1"/>
  <c r="AM201" i="1" s="1"/>
  <c r="AI151" i="1"/>
  <c r="AF151" i="1"/>
  <c r="AG151" i="1" s="1"/>
  <c r="AI287" i="1"/>
  <c r="AG287" i="1"/>
  <c r="AF287" i="1"/>
  <c r="AI271" i="1"/>
  <c r="AF271" i="1"/>
  <c r="AG271" i="1" s="1"/>
  <c r="AI257" i="1"/>
  <c r="AF257" i="1"/>
  <c r="AG257" i="1" s="1"/>
  <c r="AI249" i="1"/>
  <c r="AF249" i="1"/>
  <c r="AG249" i="1" s="1"/>
  <c r="AI235" i="1"/>
  <c r="AG235" i="1"/>
  <c r="AF235" i="1"/>
  <c r="AI188" i="1"/>
  <c r="AF188" i="1"/>
  <c r="AG188" i="1" s="1"/>
  <c r="AJ144" i="1"/>
  <c r="AF144" i="1"/>
  <c r="AG144" i="1" s="1"/>
  <c r="AI177" i="1"/>
  <c r="AG177" i="1"/>
  <c r="AF177" i="1"/>
  <c r="AI32" i="1"/>
  <c r="AF32" i="1"/>
  <c r="AG32" i="1" s="1"/>
  <c r="AF218" i="1"/>
  <c r="AI218" i="1"/>
  <c r="AG218" i="1"/>
  <c r="AG208" i="1"/>
  <c r="AL141" i="1"/>
  <c r="AM141" i="1"/>
  <c r="AL125" i="1"/>
  <c r="AM125" i="1"/>
  <c r="AL109" i="1"/>
  <c r="AM109" i="1"/>
  <c r="AL93" i="1"/>
  <c r="AM93" i="1"/>
  <c r="AL155" i="1"/>
  <c r="AM155" i="1" s="1"/>
  <c r="AL126" i="1"/>
  <c r="AM126" i="1"/>
  <c r="AL64" i="1"/>
  <c r="AM64" i="1"/>
  <c r="AL58" i="1"/>
  <c r="AM58" i="1"/>
  <c r="AG45" i="1"/>
  <c r="AI45" i="1"/>
  <c r="AF45" i="1"/>
  <c r="AI33" i="1"/>
  <c r="AF33" i="1"/>
  <c r="AG33" i="1" s="1"/>
  <c r="AI17" i="1"/>
  <c r="AF17" i="1"/>
  <c r="AG17" i="1" s="1"/>
  <c r="AI460" i="1"/>
  <c r="AF460" i="1"/>
  <c r="AG460" i="1" s="1"/>
  <c r="AI465" i="1"/>
  <c r="AG465" i="1"/>
  <c r="AF465" i="1"/>
  <c r="AL454" i="1"/>
  <c r="AM454" i="1" s="1"/>
  <c r="AG427" i="1"/>
  <c r="AI427" i="1"/>
  <c r="AF427" i="1"/>
  <c r="AI439" i="1"/>
  <c r="AG439" i="1"/>
  <c r="AF439" i="1"/>
  <c r="AF435" i="1"/>
  <c r="AG435" i="1" s="1"/>
  <c r="AI435" i="1"/>
  <c r="AI434" i="1"/>
  <c r="AF434" i="1"/>
  <c r="AG434" i="1" s="1"/>
  <c r="AG429" i="1"/>
  <c r="AI429" i="1"/>
  <c r="AF429" i="1"/>
  <c r="AI441" i="1"/>
  <c r="AG441" i="1"/>
  <c r="AF441" i="1"/>
  <c r="AF386" i="1"/>
  <c r="AG386" i="1" s="1"/>
  <c r="AI386" i="1"/>
  <c r="AG443" i="1"/>
  <c r="AC418" i="1"/>
  <c r="AI396" i="1"/>
  <c r="AF383" i="1"/>
  <c r="AF376" i="1"/>
  <c r="AG376" i="1" s="1"/>
  <c r="AD422" i="1"/>
  <c r="AJ422" i="1" s="1"/>
  <c r="AE422" i="1"/>
  <c r="AK422" i="1" s="1"/>
  <c r="AC412" i="1"/>
  <c r="AG389" i="1"/>
  <c r="AF381" i="1"/>
  <c r="AG381" i="1" s="1"/>
  <c r="AI341" i="1"/>
  <c r="AF341" i="1"/>
  <c r="AG341" i="1" s="1"/>
  <c r="AI337" i="1"/>
  <c r="AF337" i="1"/>
  <c r="AG337" i="1" s="1"/>
  <c r="AI333" i="1"/>
  <c r="AG333" i="1"/>
  <c r="AF333" i="1"/>
  <c r="AI329" i="1"/>
  <c r="AF329" i="1"/>
  <c r="AG329" i="1" s="1"/>
  <c r="AI325" i="1"/>
  <c r="AF325" i="1"/>
  <c r="AG325" i="1" s="1"/>
  <c r="AC422" i="1"/>
  <c r="AD394" i="1"/>
  <c r="AJ394" i="1" s="1"/>
  <c r="AE394" i="1"/>
  <c r="AK394" i="1" s="1"/>
  <c r="AL387" i="1"/>
  <c r="AM387" i="1"/>
  <c r="AF375" i="1"/>
  <c r="AG375" i="1" s="1"/>
  <c r="AI375" i="1"/>
  <c r="AG371" i="1"/>
  <c r="AF371" i="1"/>
  <c r="AI371" i="1"/>
  <c r="AF367" i="1"/>
  <c r="AG367" i="1" s="1"/>
  <c r="AI367" i="1"/>
  <c r="AF363" i="1"/>
  <c r="AG363" i="1" s="1"/>
  <c r="AI363" i="1"/>
  <c r="AF359" i="1"/>
  <c r="AG359" i="1" s="1"/>
  <c r="AI359" i="1"/>
  <c r="AG355" i="1"/>
  <c r="AF355" i="1"/>
  <c r="AI355" i="1"/>
  <c r="AF351" i="1"/>
  <c r="AG351" i="1" s="1"/>
  <c r="AI351" i="1"/>
  <c r="AF347" i="1"/>
  <c r="AG347" i="1" s="1"/>
  <c r="AI347" i="1"/>
  <c r="AI310" i="1"/>
  <c r="AF310" i="1"/>
  <c r="AG310" i="1" s="1"/>
  <c r="AI297" i="1"/>
  <c r="AF297" i="1"/>
  <c r="AG297" i="1" s="1"/>
  <c r="AI313" i="1"/>
  <c r="AG313" i="1"/>
  <c r="AF313" i="1"/>
  <c r="AI305" i="1"/>
  <c r="AF305" i="1"/>
  <c r="AG305" i="1" s="1"/>
  <c r="AF216" i="1"/>
  <c r="AG216" i="1" s="1"/>
  <c r="AI290" i="1"/>
  <c r="AF290" i="1"/>
  <c r="AG290" i="1" s="1"/>
  <c r="AI282" i="1"/>
  <c r="AF282" i="1"/>
  <c r="AG282" i="1" s="1"/>
  <c r="AI274" i="1"/>
  <c r="AF274" i="1"/>
  <c r="AG274" i="1" s="1"/>
  <c r="AI266" i="1"/>
  <c r="AG266" i="1"/>
  <c r="AF266" i="1"/>
  <c r="AL223" i="1"/>
  <c r="AM223" i="1" s="1"/>
  <c r="AM219" i="1"/>
  <c r="AL219" i="1"/>
  <c r="AL215" i="1"/>
  <c r="AM215" i="1" s="1"/>
  <c r="AM211" i="1"/>
  <c r="AL211" i="1"/>
  <c r="AL207" i="1"/>
  <c r="AM207" i="1" s="1"/>
  <c r="AM203" i="1"/>
  <c r="AL203" i="1"/>
  <c r="AL199" i="1"/>
  <c r="AM199" i="1" s="1"/>
  <c r="AM195" i="1"/>
  <c r="AL195" i="1"/>
  <c r="AI227" i="1"/>
  <c r="AF227" i="1"/>
  <c r="AG227" i="1"/>
  <c r="AI179" i="1"/>
  <c r="AF179" i="1"/>
  <c r="AG179" i="1" s="1"/>
  <c r="AI167" i="1"/>
  <c r="AF167" i="1"/>
  <c r="AG167" i="1" s="1"/>
  <c r="AI149" i="1"/>
  <c r="AG149" i="1"/>
  <c r="AF149" i="1"/>
  <c r="AI289" i="1"/>
  <c r="AF289" i="1"/>
  <c r="AG289" i="1" s="1"/>
  <c r="AI281" i="1"/>
  <c r="AF281" i="1"/>
  <c r="AG281" i="1" s="1"/>
  <c r="AI273" i="1"/>
  <c r="AF273" i="1"/>
  <c r="AG273" i="1" s="1"/>
  <c r="AI265" i="1"/>
  <c r="AG265" i="1"/>
  <c r="AF265" i="1"/>
  <c r="AI263" i="1"/>
  <c r="AF263" i="1"/>
  <c r="AG263" i="1" s="1"/>
  <c r="AI261" i="1"/>
  <c r="AF261" i="1"/>
  <c r="AG261" i="1" s="1"/>
  <c r="AI259" i="1"/>
  <c r="AF259" i="1"/>
  <c r="AG259" i="1" s="1"/>
  <c r="AI251" i="1"/>
  <c r="AG251" i="1"/>
  <c r="AF251" i="1"/>
  <c r="AI237" i="1"/>
  <c r="AF237" i="1"/>
  <c r="AG237" i="1" s="1"/>
  <c r="AI229" i="1"/>
  <c r="AF229" i="1"/>
  <c r="AG229" i="1" s="1"/>
  <c r="AG212" i="1"/>
  <c r="AF206" i="1"/>
  <c r="AI206" i="1"/>
  <c r="AG206" i="1"/>
  <c r="AJ192" i="1"/>
  <c r="AG192" i="1"/>
  <c r="AI181" i="1"/>
  <c r="AF181" i="1"/>
  <c r="AG181" i="1" s="1"/>
  <c r="AI165" i="1"/>
  <c r="AF165" i="1"/>
  <c r="AG165" i="1" s="1"/>
  <c r="AI150" i="1"/>
  <c r="AF150" i="1"/>
  <c r="AG150" i="1" s="1"/>
  <c r="AF40" i="1"/>
  <c r="AG40" i="1" s="1"/>
  <c r="AI40" i="1"/>
  <c r="AI186" i="1"/>
  <c r="AF186" i="1"/>
  <c r="AG186" i="1" s="1"/>
  <c r="AL135" i="1"/>
  <c r="AM135" i="1"/>
  <c r="AL127" i="1"/>
  <c r="AM127" i="1"/>
  <c r="AL119" i="1"/>
  <c r="AM119" i="1"/>
  <c r="AL111" i="1"/>
  <c r="AM111" i="1"/>
  <c r="AL103" i="1"/>
  <c r="AM103" i="1"/>
  <c r="AL95" i="1"/>
  <c r="AM95" i="1"/>
  <c r="AL221" i="1"/>
  <c r="AM221" i="1" s="1"/>
  <c r="AI182" i="1"/>
  <c r="AG182" i="1"/>
  <c r="AF182" i="1"/>
  <c r="AI26" i="1"/>
  <c r="AF26" i="1"/>
  <c r="AG26" i="1" s="1"/>
  <c r="AG224" i="1"/>
  <c r="AL124" i="1"/>
  <c r="AM124" i="1"/>
  <c r="AL106" i="1"/>
  <c r="AM106" i="1" s="1"/>
  <c r="AL74" i="1"/>
  <c r="AM74" i="1"/>
  <c r="AG29" i="1"/>
  <c r="AI29" i="1"/>
  <c r="AF29" i="1"/>
  <c r="AF23" i="1"/>
  <c r="AG23" i="1" s="1"/>
  <c r="AI23" i="1"/>
  <c r="AL118" i="1"/>
  <c r="AM118" i="1"/>
  <c r="AL86" i="1"/>
  <c r="AM86" i="1" s="1"/>
  <c r="AI37" i="1"/>
  <c r="AF37" i="1"/>
  <c r="AG37" i="1" s="1"/>
  <c r="AF214" i="1"/>
  <c r="AI214" i="1"/>
  <c r="AG214" i="1"/>
  <c r="AF198" i="1"/>
  <c r="AG198" i="1" s="1"/>
  <c r="AI198" i="1"/>
  <c r="AI184" i="1"/>
  <c r="AG184" i="1"/>
  <c r="AF184" i="1"/>
  <c r="AI176" i="1"/>
  <c r="AF176" i="1"/>
  <c r="AG176" i="1" s="1"/>
  <c r="AI168" i="1"/>
  <c r="AF168" i="1"/>
  <c r="AG168" i="1" s="1"/>
  <c r="AJ145" i="1"/>
  <c r="AF145" i="1"/>
  <c r="AG145" i="1" s="1"/>
  <c r="AJ143" i="1"/>
  <c r="AF143" i="1"/>
  <c r="AG143" i="1" s="1"/>
  <c r="AI185" i="1"/>
  <c r="AF185" i="1"/>
  <c r="AG185" i="1" s="1"/>
  <c r="AI169" i="1"/>
  <c r="AG169" i="1"/>
  <c r="AF169" i="1"/>
  <c r="AI148" i="1"/>
  <c r="AF148" i="1"/>
  <c r="AG148" i="1" s="1"/>
  <c r="AL205" i="1"/>
  <c r="AM205" i="1" s="1"/>
  <c r="AL91" i="1"/>
  <c r="AM91" i="1"/>
  <c r="AL89" i="1"/>
  <c r="AM89" i="1"/>
  <c r="AL87" i="1"/>
  <c r="AM87" i="1"/>
  <c r="AL85" i="1"/>
  <c r="AM85" i="1"/>
  <c r="AL77" i="1"/>
  <c r="AM77" i="1"/>
  <c r="AL75" i="1"/>
  <c r="AM75" i="1"/>
  <c r="AL73" i="1"/>
  <c r="AM73" i="1"/>
  <c r="AL71" i="1"/>
  <c r="AM71" i="1"/>
  <c r="AL69" i="1"/>
  <c r="AM69" i="1"/>
  <c r="AL67" i="1"/>
  <c r="AM67" i="1"/>
  <c r="AL65" i="1"/>
  <c r="AM65" i="1"/>
  <c r="AL63" i="1"/>
  <c r="AM63" i="1"/>
  <c r="AL61" i="1"/>
  <c r="AM61" i="1"/>
  <c r="AL59" i="1"/>
  <c r="AM59" i="1"/>
  <c r="AL57" i="1"/>
  <c r="AM57" i="1"/>
  <c r="AL55" i="1"/>
  <c r="AM55" i="1"/>
  <c r="AL53" i="1"/>
  <c r="AM53" i="1"/>
  <c r="AL51" i="1"/>
  <c r="AM51" i="1"/>
  <c r="AL49" i="1"/>
  <c r="AM49" i="1"/>
  <c r="AF43" i="1"/>
  <c r="AG43" i="1" s="1"/>
  <c r="AI43" i="1"/>
  <c r="AG22" i="1"/>
  <c r="AI22" i="1"/>
  <c r="AF22" i="1"/>
  <c r="AG18" i="1"/>
  <c r="AI18" i="1"/>
  <c r="AF18" i="1"/>
  <c r="AI14" i="1"/>
  <c r="AF14" i="1"/>
  <c r="AG14" i="1" s="1"/>
  <c r="AF11" i="1"/>
  <c r="AI11" i="1"/>
  <c r="AG11" i="1"/>
  <c r="AF8" i="1"/>
  <c r="AG8" i="1" s="1"/>
  <c r="AI8" i="1"/>
  <c r="AF6" i="1"/>
  <c r="AG6" i="1"/>
  <c r="AI6" i="1"/>
  <c r="AL197" i="1"/>
  <c r="AM197" i="1" s="1"/>
  <c r="AL138" i="1"/>
  <c r="AM138" i="1" s="1"/>
  <c r="AL128" i="1"/>
  <c r="AM128" i="1"/>
  <c r="AL102" i="1"/>
  <c r="AM102" i="1" s="1"/>
  <c r="AL76" i="1"/>
  <c r="AM76" i="1"/>
  <c r="AL70" i="1"/>
  <c r="AM70" i="1" s="1"/>
  <c r="AL66" i="1"/>
  <c r="AM66" i="1"/>
  <c r="AG46" i="1"/>
  <c r="AI46" i="1"/>
  <c r="AF46" i="1"/>
  <c r="AF13" i="1"/>
  <c r="AG13" i="1" s="1"/>
  <c r="AI13" i="1"/>
  <c r="AF202" i="1"/>
  <c r="AI202" i="1"/>
  <c r="AG202" i="1"/>
  <c r="AL78" i="1"/>
  <c r="AM78" i="1"/>
  <c r="AL60" i="1"/>
  <c r="AM60" i="1"/>
  <c r="AI25" i="1"/>
  <c r="AF25" i="1"/>
  <c r="AG25" i="1" s="1"/>
  <c r="AI166" i="1"/>
  <c r="AF166" i="1"/>
  <c r="AG166" i="1" s="1"/>
  <c r="AK10" i="1"/>
  <c r="AG10" i="1"/>
  <c r="AL213" i="1"/>
  <c r="AM213" i="1" s="1"/>
  <c r="AF47" i="1"/>
  <c r="AG47" i="1" s="1"/>
  <c r="AI47" i="1"/>
  <c r="AF19" i="1"/>
  <c r="AG19" i="1" s="1"/>
  <c r="AI19" i="1"/>
  <c r="AF226" i="1"/>
  <c r="AI226" i="1"/>
  <c r="AG226" i="1"/>
  <c r="AL140" i="1"/>
  <c r="AM140" i="1" s="1"/>
  <c r="AL136" i="1"/>
  <c r="AM136" i="1"/>
  <c r="AL112" i="1"/>
  <c r="AM112" i="1" s="1"/>
  <c r="AL90" i="1"/>
  <c r="AM90" i="1"/>
  <c r="AL68" i="1"/>
  <c r="AM68" i="1" s="1"/>
  <c r="AF27" i="1"/>
  <c r="AG27" i="1" s="1"/>
  <c r="AI27" i="1"/>
  <c r="AF15" i="1"/>
  <c r="AG15" i="1" s="1"/>
  <c r="AI15" i="1"/>
  <c r="AI178" i="1"/>
  <c r="AF178" i="1"/>
  <c r="AG178" i="1" s="1"/>
  <c r="AL104" i="1"/>
  <c r="AM104" i="1"/>
  <c r="AL56" i="1"/>
  <c r="AM56" i="1"/>
  <c r="AG41" i="1"/>
  <c r="AI41" i="1"/>
  <c r="AF41" i="1"/>
  <c r="AI21" i="1"/>
  <c r="AF21" i="1"/>
  <c r="AG21" i="1" s="1"/>
  <c r="AF10" i="1"/>
  <c r="AL41" i="1" l="1"/>
  <c r="AM41" i="1"/>
  <c r="AM178" i="1"/>
  <c r="AL178" i="1"/>
  <c r="AL166" i="1"/>
  <c r="AM166" i="1" s="1"/>
  <c r="AL145" i="1"/>
  <c r="AM145" i="1" s="1"/>
  <c r="AL259" i="1"/>
  <c r="AM259" i="1" s="1"/>
  <c r="AM167" i="1"/>
  <c r="AL167" i="1"/>
  <c r="AL274" i="1"/>
  <c r="AM274" i="1" s="1"/>
  <c r="AL347" i="1"/>
  <c r="AM347" i="1" s="1"/>
  <c r="AL337" i="1"/>
  <c r="AM337" i="1" s="1"/>
  <c r="AL386" i="1"/>
  <c r="AM386" i="1" s="1"/>
  <c r="AL435" i="1"/>
  <c r="AM435" i="1"/>
  <c r="AM460" i="1"/>
  <c r="AL460" i="1"/>
  <c r="AL45" i="1"/>
  <c r="AM45" i="1"/>
  <c r="AM151" i="1"/>
  <c r="AL151" i="1"/>
  <c r="AI404" i="1"/>
  <c r="AF404" i="1"/>
  <c r="AG404" i="1" s="1"/>
  <c r="AL407" i="1"/>
  <c r="AM407" i="1" s="1"/>
  <c r="AL157" i="1"/>
  <c r="AM157" i="1" s="1"/>
  <c r="AL394" i="1"/>
  <c r="AM394" i="1" s="1"/>
  <c r="AL9" i="1"/>
  <c r="AM9" i="1"/>
  <c r="AL253" i="1"/>
  <c r="AM253" i="1" s="1"/>
  <c r="AL298" i="1"/>
  <c r="AM298" i="1" s="1"/>
  <c r="AL262" i="1"/>
  <c r="AM262" i="1" s="1"/>
  <c r="AL192" i="1"/>
  <c r="AM192" i="1" s="1"/>
  <c r="AM437" i="1"/>
  <c r="AL437" i="1"/>
  <c r="AL308" i="1"/>
  <c r="AM308" i="1" s="1"/>
  <c r="AI392" i="1"/>
  <c r="AF392" i="1"/>
  <c r="AG392" i="1" s="1"/>
  <c r="AL326" i="1"/>
  <c r="AM326" i="1" s="1"/>
  <c r="AL410" i="1"/>
  <c r="AM410" i="1" s="1"/>
  <c r="AL469" i="1"/>
  <c r="AM469" i="1" s="1"/>
  <c r="AL473" i="1"/>
  <c r="AM473" i="1" s="1"/>
  <c r="AL295" i="1"/>
  <c r="AM295" i="1"/>
  <c r="AL260" i="1"/>
  <c r="AM260" i="1" s="1"/>
  <c r="AL200" i="1"/>
  <c r="AM200" i="1" s="1"/>
  <c r="AM393" i="1"/>
  <c r="AL393" i="1"/>
  <c r="AL430" i="1"/>
  <c r="AM430" i="1"/>
  <c r="AM154" i="1"/>
  <c r="AL154" i="1"/>
  <c r="AL327" i="1"/>
  <c r="AM327" i="1" s="1"/>
  <c r="AL425" i="1"/>
  <c r="AM425" i="1" s="1"/>
  <c r="AL349" i="1"/>
  <c r="AM349" i="1"/>
  <c r="AL452" i="1"/>
  <c r="AM452" i="1" s="1"/>
  <c r="AI416" i="1"/>
  <c r="AF416" i="1"/>
  <c r="AG416" i="1" s="1"/>
  <c r="AM440" i="1"/>
  <c r="AL440" i="1"/>
  <c r="AL390" i="1"/>
  <c r="AM390" i="1" s="1"/>
  <c r="AL21" i="1"/>
  <c r="AM21" i="1" s="1"/>
  <c r="AL202" i="1"/>
  <c r="AM202" i="1"/>
  <c r="AL14" i="1"/>
  <c r="AM14" i="1" s="1"/>
  <c r="AL43" i="1"/>
  <c r="AM43" i="1"/>
  <c r="AM169" i="1"/>
  <c r="AL169" i="1"/>
  <c r="AL184" i="1"/>
  <c r="AM184" i="1" s="1"/>
  <c r="AL37" i="1"/>
  <c r="AM37" i="1" s="1"/>
  <c r="AL26" i="1"/>
  <c r="AM26" i="1"/>
  <c r="AM265" i="1"/>
  <c r="AL265" i="1"/>
  <c r="AL313" i="1"/>
  <c r="AM313" i="1" s="1"/>
  <c r="AL359" i="1"/>
  <c r="AM359" i="1" s="1"/>
  <c r="AL333" i="1"/>
  <c r="AM333" i="1" s="1"/>
  <c r="AM396" i="1"/>
  <c r="AL396" i="1"/>
  <c r="AL441" i="1"/>
  <c r="AM441" i="1" s="1"/>
  <c r="AL32" i="1"/>
  <c r="AM32" i="1" s="1"/>
  <c r="AL287" i="1"/>
  <c r="AM287" i="1" s="1"/>
  <c r="AM307" i="1"/>
  <c r="AL307" i="1"/>
  <c r="AL403" i="1"/>
  <c r="AM403" i="1" s="1"/>
  <c r="AM170" i="1"/>
  <c r="AL170" i="1"/>
  <c r="AL285" i="1"/>
  <c r="AM285" i="1" s="1"/>
  <c r="AL34" i="1"/>
  <c r="AM34" i="1" s="1"/>
  <c r="AL39" i="1"/>
  <c r="AM39" i="1"/>
  <c r="AL48" i="1"/>
  <c r="AM48" i="1" s="1"/>
  <c r="AL183" i="1"/>
  <c r="AM183" i="1" s="1"/>
  <c r="AM258" i="1"/>
  <c r="AL258" i="1"/>
  <c r="AL284" i="1"/>
  <c r="AM284" i="1" s="1"/>
  <c r="AM299" i="1"/>
  <c r="AL299" i="1"/>
  <c r="AL301" i="1"/>
  <c r="AM301" i="1" s="1"/>
  <c r="AM315" i="1"/>
  <c r="AL315" i="1"/>
  <c r="AL338" i="1"/>
  <c r="AM338" i="1" s="1"/>
  <c r="AM405" i="1"/>
  <c r="AL405" i="1"/>
  <c r="AL279" i="1"/>
  <c r="AM279" i="1" s="1"/>
  <c r="AM252" i="1"/>
  <c r="AL252" i="1"/>
  <c r="AL332" i="1"/>
  <c r="AM332" i="1" s="1"/>
  <c r="AM442" i="1"/>
  <c r="AL442" i="1"/>
  <c r="AL210" i="1"/>
  <c r="AM210" i="1"/>
  <c r="AM233" i="1"/>
  <c r="AL233" i="1"/>
  <c r="AL153" i="1"/>
  <c r="AM153" i="1" s="1"/>
  <c r="AM408" i="1"/>
  <c r="AL408" i="1"/>
  <c r="AI420" i="1"/>
  <c r="AF420" i="1"/>
  <c r="AG420" i="1" s="1"/>
  <c r="AL316" i="1"/>
  <c r="AM316" i="1" s="1"/>
  <c r="AL226" i="1"/>
  <c r="AM226" i="1" s="1"/>
  <c r="AL25" i="1"/>
  <c r="AM25" i="1"/>
  <c r="AL11" i="1"/>
  <c r="AM11" i="1" s="1"/>
  <c r="AL148" i="1"/>
  <c r="AM148" i="1" s="1"/>
  <c r="AL143" i="1"/>
  <c r="AM143" i="1" s="1"/>
  <c r="AL176" i="1"/>
  <c r="AM176" i="1" s="1"/>
  <c r="AL206" i="1"/>
  <c r="AM206" i="1" s="1"/>
  <c r="AL237" i="1"/>
  <c r="AM237" i="1" s="1"/>
  <c r="AM289" i="1"/>
  <c r="AL289" i="1"/>
  <c r="AL47" i="1"/>
  <c r="AM47" i="1"/>
  <c r="AL46" i="1"/>
  <c r="AM46" i="1" s="1"/>
  <c r="AL6" i="1"/>
  <c r="AM6" i="1"/>
  <c r="AL8" i="1"/>
  <c r="AM8" i="1" s="1"/>
  <c r="AL22" i="1"/>
  <c r="AM22" i="1"/>
  <c r="AM168" i="1"/>
  <c r="AL168" i="1"/>
  <c r="AL198" i="1"/>
  <c r="AM198" i="1"/>
  <c r="AL23" i="1"/>
  <c r="AM23" i="1" s="1"/>
  <c r="AL29" i="1"/>
  <c r="AM29" i="1"/>
  <c r="AL40" i="1"/>
  <c r="AM40" i="1" s="1"/>
  <c r="AL165" i="1"/>
  <c r="AM165" i="1" s="1"/>
  <c r="AM229" i="1"/>
  <c r="AL229" i="1"/>
  <c r="AL261" i="1"/>
  <c r="AM261" i="1" s="1"/>
  <c r="AM281" i="1"/>
  <c r="AL281" i="1"/>
  <c r="AL179" i="1"/>
  <c r="AM179" i="1" s="1"/>
  <c r="AM282" i="1"/>
  <c r="AL282" i="1"/>
  <c r="AM220" i="1"/>
  <c r="AL310" i="1"/>
  <c r="AM310" i="1" s="1"/>
  <c r="AL351" i="1"/>
  <c r="AM351" i="1"/>
  <c r="AL367" i="1"/>
  <c r="AM367" i="1"/>
  <c r="AL325" i="1"/>
  <c r="AM325" i="1" s="1"/>
  <c r="AL341" i="1"/>
  <c r="AM341" i="1" s="1"/>
  <c r="AF396" i="1"/>
  <c r="AG396" i="1" s="1"/>
  <c r="AL429" i="1"/>
  <c r="AM429" i="1"/>
  <c r="AL427" i="1"/>
  <c r="AM427" i="1" s="1"/>
  <c r="AL10" i="1"/>
  <c r="AM10" i="1" s="1"/>
  <c r="AL144" i="1"/>
  <c r="AM144" i="1"/>
  <c r="AL257" i="1"/>
  <c r="AM257" i="1" s="1"/>
  <c r="AL264" i="1"/>
  <c r="AM264" i="1" s="1"/>
  <c r="AI414" i="1"/>
  <c r="AF414" i="1"/>
  <c r="AG414" i="1" s="1"/>
  <c r="AL344" i="1"/>
  <c r="AM344" i="1" s="1"/>
  <c r="AL415" i="1"/>
  <c r="AM415" i="1" s="1"/>
  <c r="AM255" i="1"/>
  <c r="AL255" i="1"/>
  <c r="AL270" i="1"/>
  <c r="AM270" i="1" s="1"/>
  <c r="AG394" i="1"/>
  <c r="AL314" i="1"/>
  <c r="AM314" i="1" s="1"/>
  <c r="AL44" i="1"/>
  <c r="AM44" i="1"/>
  <c r="AL267" i="1"/>
  <c r="AM267" i="1" s="1"/>
  <c r="AL147" i="1"/>
  <c r="AM147" i="1" s="1"/>
  <c r="AL228" i="1"/>
  <c r="AM228" i="1" s="1"/>
  <c r="AL250" i="1"/>
  <c r="AM250" i="1" s="1"/>
  <c r="AL268" i="1"/>
  <c r="AM268" i="1" s="1"/>
  <c r="AL302" i="1"/>
  <c r="AM302" i="1" s="1"/>
  <c r="AL311" i="1"/>
  <c r="AM311" i="1" s="1"/>
  <c r="AL330" i="1"/>
  <c r="AM330" i="1" s="1"/>
  <c r="AL391" i="1"/>
  <c r="AM391" i="1" s="1"/>
  <c r="AM413" i="1"/>
  <c r="AL413" i="1"/>
  <c r="AL474" i="1"/>
  <c r="AM474" i="1" s="1"/>
  <c r="AM445" i="1"/>
  <c r="AL445" i="1"/>
  <c r="AL470" i="1"/>
  <c r="AM470" i="1" s="1"/>
  <c r="AL24" i="1"/>
  <c r="AM24" i="1" s="1"/>
  <c r="AL28" i="1"/>
  <c r="AM28" i="1"/>
  <c r="AM175" i="1"/>
  <c r="AL175" i="1"/>
  <c r="AL230" i="1"/>
  <c r="AM230" i="1" s="1"/>
  <c r="AM272" i="1"/>
  <c r="AL272" i="1"/>
  <c r="AL312" i="1"/>
  <c r="AM312" i="1" s="1"/>
  <c r="AM340" i="1"/>
  <c r="AL340" i="1"/>
  <c r="AL411" i="1"/>
  <c r="AM411" i="1" s="1"/>
  <c r="AL16" i="1"/>
  <c r="AM16" i="1" s="1"/>
  <c r="AL173" i="1"/>
  <c r="AM173" i="1" s="1"/>
  <c r="AM277" i="1"/>
  <c r="AL277" i="1"/>
  <c r="AL278" i="1"/>
  <c r="AM278" i="1" s="1"/>
  <c r="AF408" i="1"/>
  <c r="AG408" i="1" s="1"/>
  <c r="AI406" i="1"/>
  <c r="AF406" i="1"/>
  <c r="AG406" i="1" s="1"/>
  <c r="AM331" i="1"/>
  <c r="AL331" i="1"/>
  <c r="AL433" i="1"/>
  <c r="AM433" i="1"/>
  <c r="AM461" i="1"/>
  <c r="AL461" i="1"/>
  <c r="AL353" i="1"/>
  <c r="AM353" i="1"/>
  <c r="AL369" i="1"/>
  <c r="AM369" i="1" s="1"/>
  <c r="AL27" i="1"/>
  <c r="AM27" i="1"/>
  <c r="AL19" i="1"/>
  <c r="AM19" i="1" s="1"/>
  <c r="AL13" i="1"/>
  <c r="AM13" i="1"/>
  <c r="AL18" i="1"/>
  <c r="AM18" i="1" s="1"/>
  <c r="AL185" i="1"/>
  <c r="AM185" i="1" s="1"/>
  <c r="AM150" i="1"/>
  <c r="AL150" i="1"/>
  <c r="AL273" i="1"/>
  <c r="AM273" i="1" s="1"/>
  <c r="AM297" i="1"/>
  <c r="AL297" i="1"/>
  <c r="AL363" i="1"/>
  <c r="AM363" i="1"/>
  <c r="AI422" i="1"/>
  <c r="AF422" i="1"/>
  <c r="AG422" i="1" s="1"/>
  <c r="AL249" i="1"/>
  <c r="AM249" i="1" s="1"/>
  <c r="AL256" i="1"/>
  <c r="AM256" i="1" s="1"/>
  <c r="AL388" i="1"/>
  <c r="AM388" i="1"/>
  <c r="AL187" i="1"/>
  <c r="AM187" i="1" s="1"/>
  <c r="AL7" i="1"/>
  <c r="AM7" i="1"/>
  <c r="AL38" i="1"/>
  <c r="AM38" i="1"/>
  <c r="AL291" i="1"/>
  <c r="AM291" i="1" s="1"/>
  <c r="AL246" i="1"/>
  <c r="AM246" i="1" s="1"/>
  <c r="AL292" i="1"/>
  <c r="AM292" i="1" s="1"/>
  <c r="AL303" i="1"/>
  <c r="AM303" i="1" s="1"/>
  <c r="AL377" i="1"/>
  <c r="AM377" i="1"/>
  <c r="AL409" i="1"/>
  <c r="AM409" i="1" s="1"/>
  <c r="AL336" i="1"/>
  <c r="AM336" i="1" s="1"/>
  <c r="AL468" i="1"/>
  <c r="AM468" i="1" s="1"/>
  <c r="AL194" i="1"/>
  <c r="AM194" i="1"/>
  <c r="AL247" i="1"/>
  <c r="AM247" i="1" s="1"/>
  <c r="AL171" i="1"/>
  <c r="AM171" i="1" s="1"/>
  <c r="AL306" i="1"/>
  <c r="AM306" i="1" s="1"/>
  <c r="AF424" i="1"/>
  <c r="AG424" i="1" s="1"/>
  <c r="AL365" i="1"/>
  <c r="AM365" i="1" s="1"/>
  <c r="AL15" i="1"/>
  <c r="AM15" i="1"/>
  <c r="AM182" i="1"/>
  <c r="AL182" i="1"/>
  <c r="AL251" i="1"/>
  <c r="AM251" i="1" s="1"/>
  <c r="AM149" i="1"/>
  <c r="AL149" i="1"/>
  <c r="AL266" i="1"/>
  <c r="AM266" i="1" s="1"/>
  <c r="AL375" i="1"/>
  <c r="AM375" i="1" s="1"/>
  <c r="AL439" i="1"/>
  <c r="AM439" i="1" s="1"/>
  <c r="AM465" i="1"/>
  <c r="AL465" i="1"/>
  <c r="AL33" i="1"/>
  <c r="AM33" i="1"/>
  <c r="AM177" i="1"/>
  <c r="AL177" i="1"/>
  <c r="AL235" i="1"/>
  <c r="AM235" i="1" s="1"/>
  <c r="AM296" i="1"/>
  <c r="AL296" i="1"/>
  <c r="AL248" i="1"/>
  <c r="AM248" i="1" s="1"/>
  <c r="AL380" i="1"/>
  <c r="AM380" i="1" s="1"/>
  <c r="AL42" i="1"/>
  <c r="AM42" i="1"/>
  <c r="AM309" i="1"/>
  <c r="AL309" i="1"/>
  <c r="AL245" i="1"/>
  <c r="AM245" i="1" s="1"/>
  <c r="AM283" i="1"/>
  <c r="AL283" i="1"/>
  <c r="AL236" i="1"/>
  <c r="AM236" i="1" s="1"/>
  <c r="AM421" i="1"/>
  <c r="AL421" i="1"/>
  <c r="AL464" i="1"/>
  <c r="AM464" i="1" s="1"/>
  <c r="AL36" i="1"/>
  <c r="AM36" i="1" s="1"/>
  <c r="AL152" i="1"/>
  <c r="AM152" i="1" s="1"/>
  <c r="AM180" i="1"/>
  <c r="AL180" i="1"/>
  <c r="AL191" i="1"/>
  <c r="AM191" i="1" s="1"/>
  <c r="AL432" i="1"/>
  <c r="AM432" i="1" s="1"/>
  <c r="AL466" i="1"/>
  <c r="AM466" i="1" s="1"/>
  <c r="AM146" i="1"/>
  <c r="AL146" i="1"/>
  <c r="AL345" i="1"/>
  <c r="AM345" i="1"/>
  <c r="AL431" i="1"/>
  <c r="AM431" i="1" s="1"/>
  <c r="AL339" i="1"/>
  <c r="AM339" i="1" s="1"/>
  <c r="AL361" i="1"/>
  <c r="AM361" i="1" s="1"/>
  <c r="AL379" i="1"/>
  <c r="AM379" i="1"/>
  <c r="AM436" i="1"/>
  <c r="AL436" i="1"/>
  <c r="AL382" i="1"/>
  <c r="AM382" i="1"/>
  <c r="AI459" i="1"/>
  <c r="AF459" i="1"/>
  <c r="AG459" i="1" s="1"/>
  <c r="AL214" i="1"/>
  <c r="AM214" i="1"/>
  <c r="AL186" i="1"/>
  <c r="AM186" i="1" s="1"/>
  <c r="AL181" i="1"/>
  <c r="AM181" i="1" s="1"/>
  <c r="AL263" i="1"/>
  <c r="AM263" i="1" s="1"/>
  <c r="AL227" i="1"/>
  <c r="AM227" i="1" s="1"/>
  <c r="AL290" i="1"/>
  <c r="AM290" i="1" s="1"/>
  <c r="AL305" i="1"/>
  <c r="AM305" i="1" s="1"/>
  <c r="AL355" i="1"/>
  <c r="AM355" i="1"/>
  <c r="AL371" i="1"/>
  <c r="AM371" i="1"/>
  <c r="AL329" i="1"/>
  <c r="AM329" i="1" s="1"/>
  <c r="AI412" i="1"/>
  <c r="AG412" i="1"/>
  <c r="AF412" i="1"/>
  <c r="AI418" i="1"/>
  <c r="AF418" i="1"/>
  <c r="AG418" i="1" s="1"/>
  <c r="AL434" i="1"/>
  <c r="AM434" i="1"/>
  <c r="AL17" i="1"/>
  <c r="AM17" i="1"/>
  <c r="AL218" i="1"/>
  <c r="AM218" i="1"/>
  <c r="AL188" i="1"/>
  <c r="AM188" i="1" s="1"/>
  <c r="AL271" i="1"/>
  <c r="AM271" i="1" s="1"/>
  <c r="AL234" i="1"/>
  <c r="AM234" i="1" s="1"/>
  <c r="AL280" i="1"/>
  <c r="AM280" i="1" s="1"/>
  <c r="AL304" i="1"/>
  <c r="AM304" i="1" s="1"/>
  <c r="AL324" i="1"/>
  <c r="AM324" i="1" s="1"/>
  <c r="AL423" i="1"/>
  <c r="AM423" i="1" s="1"/>
  <c r="AL269" i="1"/>
  <c r="AM269" i="1" s="1"/>
  <c r="AL294" i="1"/>
  <c r="AM294" i="1" s="1"/>
  <c r="AF394" i="1"/>
  <c r="AL12" i="1"/>
  <c r="AM12" i="1"/>
  <c r="AL30" i="1"/>
  <c r="AM30" i="1" s="1"/>
  <c r="AL35" i="1"/>
  <c r="AM35" i="1"/>
  <c r="AM174" i="1"/>
  <c r="AL174" i="1"/>
  <c r="AL222" i="1"/>
  <c r="AM222" i="1"/>
  <c r="AM231" i="1"/>
  <c r="AL231" i="1"/>
  <c r="AL275" i="1"/>
  <c r="AM275" i="1" s="1"/>
  <c r="AM156" i="1"/>
  <c r="AL156" i="1"/>
  <c r="AL232" i="1"/>
  <c r="AM232" i="1" s="1"/>
  <c r="AM254" i="1"/>
  <c r="AL254" i="1"/>
  <c r="AL276" i="1"/>
  <c r="AM276" i="1" s="1"/>
  <c r="AL343" i="1"/>
  <c r="AM343" i="1" s="1"/>
  <c r="AL334" i="1"/>
  <c r="AM334" i="1" s="1"/>
  <c r="AI342" i="1"/>
  <c r="AF342" i="1"/>
  <c r="AG342" i="1" s="1"/>
  <c r="AF428" i="1"/>
  <c r="AG428" i="1" s="1"/>
  <c r="AI428" i="1"/>
  <c r="AF410" i="1"/>
  <c r="AG410" i="1" s="1"/>
  <c r="AL384" i="1"/>
  <c r="AM384" i="1"/>
  <c r="AL395" i="1"/>
  <c r="AM395" i="1" s="1"/>
  <c r="AL417" i="1"/>
  <c r="AM417" i="1" s="1"/>
  <c r="AL471" i="1"/>
  <c r="AM471" i="1" s="1"/>
  <c r="AL475" i="1"/>
  <c r="AM475" i="1" s="1"/>
  <c r="AL31" i="1"/>
  <c r="AM31" i="1"/>
  <c r="AL190" i="1"/>
  <c r="AM190" i="1" s="1"/>
  <c r="AL172" i="1"/>
  <c r="AM172" i="1" s="1"/>
  <c r="AL244" i="1"/>
  <c r="AM244" i="1" s="1"/>
  <c r="AL288" i="1"/>
  <c r="AM288" i="1" s="1"/>
  <c r="AL300" i="1"/>
  <c r="AM300" i="1" s="1"/>
  <c r="AL328" i="1"/>
  <c r="AM328" i="1" s="1"/>
  <c r="AL419" i="1"/>
  <c r="AM419" i="1" s="1"/>
  <c r="AL462" i="1"/>
  <c r="AM462" i="1" s="1"/>
  <c r="AL20" i="1"/>
  <c r="AM20" i="1"/>
  <c r="AL189" i="1"/>
  <c r="AM189" i="1" s="1"/>
  <c r="AL293" i="1"/>
  <c r="AM293" i="1" s="1"/>
  <c r="AL286" i="1"/>
  <c r="AM286" i="1" s="1"/>
  <c r="AL467" i="1"/>
  <c r="AM467" i="1" s="1"/>
  <c r="AL335" i="1"/>
  <c r="AM335" i="1" s="1"/>
  <c r="AL424" i="1"/>
  <c r="AM424" i="1" s="1"/>
  <c r="AL357" i="1"/>
  <c r="AM357" i="1"/>
  <c r="AL373" i="1"/>
  <c r="AM373" i="1"/>
  <c r="AL472" i="1"/>
  <c r="AM472" i="1" s="1"/>
  <c r="AI463" i="1"/>
  <c r="AG463" i="1"/>
  <c r="AF463" i="1"/>
  <c r="AL426" i="1"/>
  <c r="AM426" i="1"/>
  <c r="AM438" i="1"/>
  <c r="AL438" i="1"/>
  <c r="AL342" i="1" l="1"/>
  <c r="AM342" i="1"/>
  <c r="AM418" i="1"/>
  <c r="AL418" i="1"/>
  <c r="AL428" i="1"/>
  <c r="AM428" i="1"/>
  <c r="AM406" i="1"/>
  <c r="AL406" i="1"/>
  <c r="AL414" i="1"/>
  <c r="AM414" i="1" s="1"/>
  <c r="AM416" i="1"/>
  <c r="AL416" i="1"/>
  <c r="AL459" i="1"/>
  <c r="AM459" i="1" s="1"/>
  <c r="AM422" i="1"/>
  <c r="AL422" i="1"/>
  <c r="AL392" i="1"/>
  <c r="AM392" i="1" s="1"/>
  <c r="AM463" i="1"/>
  <c r="AL463" i="1"/>
  <c r="AL412" i="1"/>
  <c r="AM412" i="1" s="1"/>
  <c r="AM420" i="1"/>
  <c r="AL420" i="1"/>
  <c r="AL404" i="1"/>
  <c r="AM404" i="1" s="1"/>
</calcChain>
</file>

<file path=xl/sharedStrings.xml><?xml version="1.0" encoding="utf-8"?>
<sst xmlns="http://schemas.openxmlformats.org/spreadsheetml/2006/main" count="1789" uniqueCount="270">
  <si>
    <t>Exposure at 2dpf</t>
  </si>
  <si>
    <t>100 ng/L</t>
  </si>
  <si>
    <t>Gene</t>
  </si>
  <si>
    <t>Control</t>
  </si>
  <si>
    <t>Treatment-100ng/L</t>
  </si>
  <si>
    <t>Control vs Treatment-100ng/L</t>
  </si>
  <si>
    <t>Target Gene</t>
  </si>
  <si>
    <t>Reference Gene (β-actin)</t>
  </si>
  <si>
    <t>ΔCt</t>
  </si>
  <si>
    <t>Independent t test</t>
  </si>
  <si>
    <t>Fold change</t>
  </si>
  <si>
    <t>No.</t>
  </si>
  <si>
    <t>Ct-1</t>
  </si>
  <si>
    <t>Ct-2</t>
  </si>
  <si>
    <t>Ct-3</t>
  </si>
  <si>
    <t>ΔCt-1C</t>
  </si>
  <si>
    <t>ΔCt-2C</t>
  </si>
  <si>
    <t>ΔCt-3C</t>
  </si>
  <si>
    <t>ΔCt-C-A</t>
  </si>
  <si>
    <t>ΔCt-C-SD</t>
  </si>
  <si>
    <t>ΔCt-1T</t>
  </si>
  <si>
    <t>ΔCt-2T</t>
  </si>
  <si>
    <t>ΔCt-3T</t>
  </si>
  <si>
    <t>ΔCt-T-A</t>
  </si>
  <si>
    <t>ΔCt-T-SD</t>
  </si>
  <si>
    <t>p</t>
  </si>
  <si>
    <t>‒ΔΔCt-1</t>
  </si>
  <si>
    <t>‒ΔΔCt-2</t>
  </si>
  <si>
    <t>‒ΔΔCt-3</t>
  </si>
  <si>
    <t>‒ΔΔCt-A</t>
  </si>
  <si>
    <t>‒ΔΔCt-SD</t>
  </si>
  <si>
    <r>
      <rPr>
        <sz val="11"/>
        <color theme="1"/>
        <rFont val="Times New Roman"/>
        <family val="1"/>
      </rPr>
      <t>2</t>
    </r>
    <r>
      <rPr>
        <vertAlign val="superscript"/>
        <sz val="11"/>
        <color theme="1"/>
        <rFont val="Times New Roman"/>
        <family val="1"/>
      </rPr>
      <t>‒ΔΔCt-1</t>
    </r>
  </si>
  <si>
    <r>
      <rPr>
        <sz val="11"/>
        <color theme="1"/>
        <rFont val="Times New Roman"/>
        <family val="1"/>
      </rPr>
      <t>2</t>
    </r>
    <r>
      <rPr>
        <vertAlign val="superscript"/>
        <sz val="11"/>
        <color theme="1"/>
        <rFont val="Times New Roman"/>
        <family val="1"/>
      </rPr>
      <t>‒ΔΔCt-2</t>
    </r>
  </si>
  <si>
    <r>
      <rPr>
        <sz val="11"/>
        <color theme="1"/>
        <rFont val="Times New Roman"/>
        <family val="1"/>
      </rPr>
      <t>2</t>
    </r>
    <r>
      <rPr>
        <vertAlign val="superscript"/>
        <sz val="11"/>
        <color theme="1"/>
        <rFont val="Times New Roman"/>
        <family val="1"/>
      </rPr>
      <t>‒ΔΔCt-3</t>
    </r>
  </si>
  <si>
    <r>
      <rPr>
        <b/>
        <sz val="11"/>
        <color rgb="FFFF0000"/>
        <rFont val="Times New Roman"/>
        <family val="1"/>
      </rPr>
      <t>2</t>
    </r>
    <r>
      <rPr>
        <b/>
        <vertAlign val="superscript"/>
        <sz val="11"/>
        <color rgb="FFFF0000"/>
        <rFont val="Times New Roman"/>
        <family val="1"/>
      </rPr>
      <t>‒ΔΔCt-A</t>
    </r>
  </si>
  <si>
    <r>
      <rPr>
        <sz val="11"/>
        <color theme="1"/>
        <rFont val="Times New Roman"/>
        <family val="1"/>
      </rPr>
      <t>2</t>
    </r>
    <r>
      <rPr>
        <vertAlign val="superscript"/>
        <sz val="11"/>
        <color theme="1"/>
        <rFont val="Times New Roman"/>
        <family val="1"/>
      </rPr>
      <t>‒ΔΔCt-SD</t>
    </r>
  </si>
  <si>
    <t>mprα</t>
  </si>
  <si>
    <t>mprβ</t>
  </si>
  <si>
    <t>esr2a</t>
  </si>
  <si>
    <t>esr2b</t>
  </si>
  <si>
    <t>cyp19a1b</t>
  </si>
  <si>
    <t>***</t>
  </si>
  <si>
    <t>clock1a</t>
  </si>
  <si>
    <t>*</t>
  </si>
  <si>
    <t>clock1b</t>
  </si>
  <si>
    <t>clock2</t>
  </si>
  <si>
    <t>arntl1a</t>
  </si>
  <si>
    <t>arntl1b</t>
  </si>
  <si>
    <t>**</t>
  </si>
  <si>
    <t>arntl2</t>
  </si>
  <si>
    <t>nrld1</t>
  </si>
  <si>
    <t>nrld2a</t>
  </si>
  <si>
    <t>nrld2b</t>
  </si>
  <si>
    <t>per1a</t>
  </si>
  <si>
    <t>per1b</t>
  </si>
  <si>
    <t>per2</t>
  </si>
  <si>
    <t>per3</t>
  </si>
  <si>
    <t>cry1a</t>
  </si>
  <si>
    <t>cry1b</t>
  </si>
  <si>
    <t>cry2a</t>
  </si>
  <si>
    <t>cry2b</t>
  </si>
  <si>
    <t>cry3</t>
  </si>
  <si>
    <t>cry4</t>
  </si>
  <si>
    <t>cry5</t>
  </si>
  <si>
    <t>pgr</t>
  </si>
  <si>
    <t>esr1</t>
  </si>
  <si>
    <t>vtg1</t>
  </si>
  <si>
    <t>ar</t>
  </si>
  <si>
    <t>mr</t>
  </si>
  <si>
    <t>gr</t>
  </si>
  <si>
    <t>star</t>
  </si>
  <si>
    <t>cyp11a1</t>
  </si>
  <si>
    <t>cyp17a1</t>
  </si>
  <si>
    <t>cyp19a1a</t>
  </si>
  <si>
    <t>cyp11b</t>
  </si>
  <si>
    <t>hsd3b</t>
  </si>
  <si>
    <t>hsd20b</t>
  </si>
  <si>
    <t>hsd17b3</t>
  </si>
  <si>
    <t>hsd11b2</t>
  </si>
  <si>
    <t>gnrh2</t>
  </si>
  <si>
    <t>gnrh3</t>
  </si>
  <si>
    <t>fshb</t>
  </si>
  <si>
    <t>lhb</t>
  </si>
  <si>
    <t>crh</t>
  </si>
  <si>
    <t>pomc</t>
  </si>
  <si>
    <t>trh</t>
  </si>
  <si>
    <t>tshb</t>
  </si>
  <si>
    <t>nis</t>
  </si>
  <si>
    <t>tg</t>
  </si>
  <si>
    <t>dio1</t>
  </si>
  <si>
    <t>dio2</t>
  </si>
  <si>
    <t>thra</t>
  </si>
  <si>
    <t>thrb</t>
  </si>
  <si>
    <t>amh</t>
  </si>
  <si>
    <t>dmrt1</t>
  </si>
  <si>
    <t>sox9a</t>
  </si>
  <si>
    <t>sox9b</t>
  </si>
  <si>
    <t>tnfα</t>
  </si>
  <si>
    <t>ifn</t>
  </si>
  <si>
    <t>il-1β</t>
  </si>
  <si>
    <t>il-8</t>
  </si>
  <si>
    <t>cxcl-clc</t>
  </si>
  <si>
    <t>cc-chemokine</t>
  </si>
  <si>
    <t>inos</t>
  </si>
  <si>
    <t>bcl2</t>
  </si>
  <si>
    <t>ucp2</t>
  </si>
  <si>
    <t>hsd3b1</t>
  </si>
  <si>
    <t>hsd11b3a</t>
  </si>
  <si>
    <t>ihcgr</t>
  </si>
  <si>
    <t>fshr</t>
  </si>
  <si>
    <t>igf3</t>
  </si>
  <si>
    <t>piwil1</t>
  </si>
  <si>
    <t>10000 ng/L</t>
  </si>
  <si>
    <t>Treatment-10000ng/L</t>
  </si>
  <si>
    <t>Exposure at 7dpf</t>
  </si>
  <si>
    <t>Control vs Treatment-10000ng/L</t>
  </si>
  <si>
    <t>Exposure at 14dpf</t>
  </si>
  <si>
    <r>
      <rPr>
        <sz val="11"/>
        <color theme="1"/>
        <rFont val="宋体"/>
        <family val="3"/>
        <charset val="134"/>
      </rPr>
      <t>序号</t>
    </r>
  </si>
  <si>
    <r>
      <rPr>
        <b/>
        <sz val="11"/>
        <color theme="1"/>
        <rFont val="宋体"/>
        <family val="3"/>
        <charset val="134"/>
      </rPr>
      <t>序号</t>
    </r>
  </si>
  <si>
    <t>Sample Name</t>
  </si>
  <si>
    <t>Sample Type</t>
  </si>
  <si>
    <t>File Name</t>
  </si>
  <si>
    <t>Analyte Peak Area (counts)</t>
  </si>
  <si>
    <t>Analyte Peak Height (cps)</t>
  </si>
  <si>
    <t>Analyte Concentration (ng/mL)</t>
  </si>
  <si>
    <t>Standard Query Status</t>
  </si>
  <si>
    <t>IS Peak Area (counts)</t>
  </si>
  <si>
    <t>IS Peak Height (cps)</t>
  </si>
  <si>
    <t>Use Record</t>
  </si>
  <si>
    <t>Record Modified</t>
  </si>
  <si>
    <t>Concentration (ng/mL)</t>
  </si>
  <si>
    <t>Unknown</t>
  </si>
  <si>
    <t>20180328_CBZ_Positive.wiff</t>
  </si>
  <si>
    <t>N/A</t>
  </si>
  <si>
    <t>0h-DMSO-1</t>
  </si>
  <si>
    <t>0h-DMSO-2</t>
  </si>
  <si>
    <t>0h-L-1</t>
  </si>
  <si>
    <t>0h-L-2</t>
  </si>
  <si>
    <t>0h-MH-1</t>
  </si>
  <si>
    <t>0h-MH-2</t>
  </si>
  <si>
    <t>1d-DMSO-1</t>
  </si>
  <si>
    <t>1d-DMSO-2</t>
  </si>
  <si>
    <t>1d-L-2</t>
  </si>
  <si>
    <t>1d-MH-2</t>
  </si>
  <si>
    <t>1d-MH-3</t>
  </si>
  <si>
    <t>SPSS</t>
  </si>
  <si>
    <t>mpra</t>
  </si>
  <si>
    <t>mprb</t>
  </si>
  <si>
    <t>tnfa</t>
  </si>
  <si>
    <t>il-1b</t>
  </si>
  <si>
    <t>2 dpf  
100 ng/L</t>
  </si>
  <si>
    <t>2 dpf  
10000 ng/L</t>
  </si>
  <si>
    <t>7 dpf  
100 ng/L</t>
  </si>
  <si>
    <t>7 dpf  
10000 ng/L</t>
  </si>
  <si>
    <t>14 dpf  
100 ng/L</t>
  </si>
  <si>
    <t>14 dpf  
10000 ng/L</t>
  </si>
  <si>
    <t>d2cl1</t>
  </si>
  <si>
    <t>control group</t>
  </si>
  <si>
    <t>d2cl2</t>
  </si>
  <si>
    <t>d2cl3</t>
  </si>
  <si>
    <t>d2l1</t>
  </si>
  <si>
    <t>treatment group</t>
  </si>
  <si>
    <t>d2l2</t>
  </si>
  <si>
    <t>d2l3</t>
  </si>
  <si>
    <t>d2ch1</t>
  </si>
  <si>
    <t>d2ch2</t>
  </si>
  <si>
    <t>d2ch3</t>
  </si>
  <si>
    <t>d2h1</t>
  </si>
  <si>
    <t>d2h2</t>
  </si>
  <si>
    <t>d2h3</t>
  </si>
  <si>
    <t>d7cl1</t>
  </si>
  <si>
    <t>d7cl2</t>
  </si>
  <si>
    <t>d7cl3</t>
  </si>
  <si>
    <t>d7l1</t>
  </si>
  <si>
    <t>d7l2</t>
  </si>
  <si>
    <t>d7l3</t>
  </si>
  <si>
    <t>d7ch1</t>
  </si>
  <si>
    <t>d7ch2</t>
  </si>
  <si>
    <t>d7ch3</t>
  </si>
  <si>
    <t>d7h1</t>
  </si>
  <si>
    <t>d7h2</t>
  </si>
  <si>
    <t>d7h3</t>
  </si>
  <si>
    <t>d14cl1</t>
  </si>
  <si>
    <t>d14cl2</t>
  </si>
  <si>
    <t>d14cl3</t>
  </si>
  <si>
    <t>d14l1</t>
  </si>
  <si>
    <t>d14l2</t>
  </si>
  <si>
    <t>d14l3</t>
  </si>
  <si>
    <t>d14ch1</t>
  </si>
  <si>
    <t>d14ch2</t>
  </si>
  <si>
    <t>d14ch3</t>
  </si>
  <si>
    <t>d14h1</t>
  </si>
  <si>
    <t>d14h2</t>
  </si>
  <si>
    <t>d14h3</t>
  </si>
  <si>
    <t>index</t>
  </si>
  <si>
    <t>2 dpf 100</t>
  </si>
  <si>
    <t>2 dpf 10000</t>
  </si>
  <si>
    <t>7 dpf 100</t>
  </si>
  <si>
    <t>7 dpf 10000</t>
  </si>
  <si>
    <t>14 dpf 100</t>
  </si>
  <si>
    <t>14 dpf 10000</t>
  </si>
  <si>
    <t>Fold Change</t>
  </si>
  <si>
    <t>CRS</t>
  </si>
  <si>
    <t>index(FC/4)</t>
  </si>
  <si>
    <t>HRS</t>
  </si>
  <si>
    <t>GFL</t>
  </si>
  <si>
    <t>fshβ</t>
  </si>
  <si>
    <t>lhβ</t>
  </si>
  <si>
    <t>ER</t>
  </si>
  <si>
    <t>PGR</t>
  </si>
  <si>
    <t>index(FC/2)</t>
  </si>
  <si>
    <t>SD</t>
  </si>
  <si>
    <t>OM</t>
  </si>
  <si>
    <t>index(FC/3)</t>
  </si>
  <si>
    <t>CR</t>
  </si>
  <si>
    <t>index(FC/9)</t>
  </si>
  <si>
    <t>OS</t>
  </si>
  <si>
    <t>IM</t>
  </si>
  <si>
    <t>2 dpf 100 ng/L</t>
  </si>
  <si>
    <t>2 dpf 10000 ng/L</t>
  </si>
  <si>
    <t>7 dpf 100 ng/L</t>
  </si>
  <si>
    <t>7 dpf 10000 ng/L</t>
  </si>
  <si>
    <t>14 dpf 100 ng/L</t>
  </si>
  <si>
    <t>14 dpf 10000 ng/L</t>
  </si>
  <si>
    <t>Var ID (Primary)</t>
  </si>
  <si>
    <t>cry1a</t>
    <phoneticPr fontId="13" type="noConversion"/>
  </si>
  <si>
    <t>cry1b</t>
    <phoneticPr fontId="13" type="noConversion"/>
  </si>
  <si>
    <t>sox9a</t>
    <phoneticPr fontId="13" type="noConversion"/>
  </si>
  <si>
    <t>Calculated Concentration (ng/mL)</t>
    <phoneticPr fontId="13" type="noConversion"/>
  </si>
  <si>
    <t>Calculated Concentration (ng/mL)</t>
    <phoneticPr fontId="13" type="noConversion"/>
  </si>
  <si>
    <t>Measured water sample Concentration (ng/mL)</t>
    <phoneticPr fontId="13" type="noConversion"/>
  </si>
  <si>
    <t>Nominal concentration of water (ng/ml)</t>
    <phoneticPr fontId="13" type="noConversion"/>
  </si>
  <si>
    <t>Recovery (%)</t>
    <phoneticPr fontId="13" type="noConversion"/>
  </si>
  <si>
    <t>Measured concentration (ng/ml)</t>
    <phoneticPr fontId="13" type="noConversion"/>
  </si>
  <si>
    <t>S/N</t>
    <phoneticPr fontId="13" type="noConversion"/>
  </si>
  <si>
    <t>MDL(ng/ml)</t>
    <phoneticPr fontId="13" type="noConversion"/>
  </si>
  <si>
    <t>MQL (ng/ml)</t>
    <phoneticPr fontId="13" type="noConversion"/>
  </si>
  <si>
    <t>Measured water sample Concentration (ng/mL)</t>
    <phoneticPr fontId="13" type="noConversion"/>
  </si>
  <si>
    <t>Cal_1ppb</t>
  </si>
  <si>
    <t>Standard</t>
  </si>
  <si>
    <t>Cal_5ppb</t>
  </si>
  <si>
    <t>Cal_10ppb</t>
  </si>
  <si>
    <t>Cal_50ppb</t>
  </si>
  <si>
    <t>Cal_100ppb</t>
  </si>
  <si>
    <t>Cal_200ppb</t>
  </si>
  <si>
    <t>1d-L-3</t>
  </si>
  <si>
    <t>Aver.(ng/mL)</t>
    <phoneticPr fontId="13" type="noConversion"/>
  </si>
  <si>
    <t>For recovery test</t>
    <phoneticPr fontId="13" type="noConversion"/>
  </si>
  <si>
    <t>Aver.</t>
    <phoneticPr fontId="13" type="noConversion"/>
  </si>
  <si>
    <t>For MDL and MQL</t>
    <phoneticPr fontId="13" type="noConversion"/>
  </si>
  <si>
    <r>
      <rPr>
        <b/>
        <sz val="11"/>
        <color theme="1"/>
        <rFont val="Times New Roman"/>
        <family val="1"/>
      </rPr>
      <t>Fold Change</t>
    </r>
    <r>
      <rPr>
        <b/>
        <sz val="11"/>
        <color theme="1"/>
        <rFont val="宋体"/>
        <family val="3"/>
        <charset val="134"/>
      </rPr>
      <t>（</t>
    </r>
    <r>
      <rPr>
        <b/>
        <sz val="11"/>
        <color theme="1"/>
        <rFont val="Times New Roman"/>
        <family val="1"/>
      </rPr>
      <t>2‒ΔΔCt-A</t>
    </r>
    <r>
      <rPr>
        <b/>
        <sz val="11"/>
        <color theme="1"/>
        <rFont val="宋体"/>
        <family val="3"/>
        <charset val="134"/>
      </rPr>
      <t>）</t>
    </r>
  </si>
  <si>
    <t>M5.VIP[1]</t>
  </si>
  <si>
    <t>2.57059 * M5.VIP[1]cvSE</t>
  </si>
  <si>
    <t>M6.VIP[1]</t>
  </si>
  <si>
    <t>2.57059 * M6.VIP[1]cvSE</t>
  </si>
  <si>
    <t>M7.VIP[1]</t>
  </si>
  <si>
    <t>2.57059 * M7.VIP[1]cvSE</t>
  </si>
  <si>
    <t>M8.VIP[1]</t>
  </si>
  <si>
    <t>2.57059 * M8.VIP[1]cvSE</t>
  </si>
  <si>
    <t>M9.VIP[1]</t>
  </si>
  <si>
    <t>2.57059 * M9.VIP[1]cvSE</t>
  </si>
  <si>
    <t>M10.VIP[1]</t>
  </si>
  <si>
    <t>2.57059 * M10.VIP[1]cvSE</t>
  </si>
  <si>
    <t>cyp17</t>
  </si>
  <si>
    <t>nr1d1</t>
  </si>
  <si>
    <t>nr1d2a</t>
  </si>
  <si>
    <t>nr1d2b</t>
  </si>
  <si>
    <t>nr1d2a</t>
    <phoneticPr fontId="13" type="noConversion"/>
  </si>
  <si>
    <t>nr1d1</t>
    <phoneticPr fontId="13" type="noConversion"/>
  </si>
  <si>
    <t>nr1d2b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</si>
</sst>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宋体"/>
      <charset val="134"/>
      <scheme val="minor"/>
    </font>
    <font>
      <b/>
      <i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rgb="FFFF0000"/>
      <name val="Times New Roman"/>
      <family val="1"/>
    </font>
    <font>
      <i/>
      <sz val="11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theme="1"/>
      <name val="Times New Roman"/>
      <family val="1"/>
    </font>
    <font>
      <i/>
      <sz val="11"/>
      <name val="Times New Roman"/>
      <family val="1"/>
    </font>
    <font>
      <sz val="11"/>
      <name val="Times New Roman"/>
      <family val="1"/>
    </font>
    <font>
      <vertAlign val="superscript"/>
      <sz val="11"/>
      <color theme="1"/>
      <name val="Times New Roman"/>
      <family val="1"/>
    </font>
    <font>
      <b/>
      <vertAlign val="superscript"/>
      <sz val="11"/>
      <color rgb="FFFF0000"/>
      <name val="Times New Roman"/>
      <family val="1"/>
    </font>
    <font>
      <sz val="11"/>
      <color theme="1"/>
      <name val="宋体"/>
      <family val="3"/>
      <charset val="134"/>
    </font>
    <font>
      <b/>
      <sz val="11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theme="1"/>
      <name val="宋体"/>
      <family val="2"/>
      <scheme val="minor"/>
    </font>
    <font>
      <sz val="11"/>
      <color rgb="FF9C65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4" fillId="2" borderId="0" applyNumberFormat="0" applyBorder="0" applyAlignment="0" applyProtection="0">
      <alignment vertical="center"/>
    </xf>
    <xf numFmtId="0" fontId="15" fillId="0" borderId="0"/>
  </cellStyleXfs>
  <cellXfs count="37">
    <xf numFmtId="0" fontId="0" fillId="0" borderId="0" xfId="0"/>
    <xf numFmtId="0" fontId="2" fillId="0" borderId="0" xfId="0" applyFont="1"/>
    <xf numFmtId="0" fontId="2" fillId="0" borderId="0" xfId="0" applyNumberFormat="1" applyFont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3" fillId="0" borderId="0" xfId="0" applyNumberFormat="1" applyFont="1" applyFill="1"/>
    <xf numFmtId="0" fontId="2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Alignment="1">
      <alignment horizontal="left"/>
    </xf>
    <xf numFmtId="0" fontId="6" fillId="0" borderId="0" xfId="0" applyFont="1" applyFill="1" applyAlignment="1">
      <alignment horizontal="right" vertical="center" wrapText="1"/>
    </xf>
    <xf numFmtId="0" fontId="2" fillId="0" borderId="0" xfId="0" applyFont="1" applyFill="1" applyAlignment="1">
      <alignment horizontal="right" vertical="center" wrapText="1"/>
    </xf>
    <xf numFmtId="0" fontId="2" fillId="0" borderId="0" xfId="0" applyFont="1" applyFill="1" applyAlignment="1">
      <alignment horizontal="left"/>
    </xf>
    <xf numFmtId="0" fontId="6" fillId="0" borderId="0" xfId="0" applyFont="1" applyFill="1" applyAlignment="1">
      <alignment vertical="center" wrapText="1"/>
    </xf>
    <xf numFmtId="0" fontId="2" fillId="0" borderId="0" xfId="0" applyFont="1" applyFill="1"/>
    <xf numFmtId="0" fontId="1" fillId="0" borderId="0" xfId="0" applyFont="1" applyFill="1" applyAlignment="1">
      <alignment vertical="center" wrapText="1"/>
    </xf>
    <xf numFmtId="11" fontId="2" fillId="0" borderId="0" xfId="0" applyNumberFormat="1" applyFont="1"/>
    <xf numFmtId="0" fontId="16" fillId="0" borderId="0" xfId="1" applyFont="1" applyFill="1" applyAlignment="1"/>
    <xf numFmtId="0" fontId="2" fillId="0" borderId="0" xfId="1" applyFont="1" applyFill="1" applyAlignment="1"/>
    <xf numFmtId="11" fontId="2" fillId="0" borderId="0" xfId="1" applyNumberFormat="1" applyFont="1" applyFill="1" applyAlignment="1"/>
    <xf numFmtId="11" fontId="2" fillId="0" borderId="0" xfId="0" applyNumberFormat="1" applyFont="1" applyFill="1"/>
    <xf numFmtId="0" fontId="2" fillId="0" borderId="0" xfId="0" applyNumberFormat="1" applyFont="1" applyFill="1"/>
    <xf numFmtId="0" fontId="4" fillId="0" borderId="0" xfId="0" applyNumberFormat="1" applyFont="1" applyFill="1"/>
    <xf numFmtId="0" fontId="6" fillId="0" borderId="0" xfId="0" applyNumberFormat="1" applyFont="1" applyFill="1"/>
    <xf numFmtId="0" fontId="6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</cellXfs>
  <cellStyles count="3">
    <cellStyle name="常规" xfId="0" builtinId="0"/>
    <cellStyle name="常规 2" xfId="2"/>
    <cellStyle name="适中" xfId="1" builtinId="2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75"/>
  <sheetViews>
    <sheetView workbookViewId="0">
      <selection sqref="A1:B1"/>
    </sheetView>
  </sheetViews>
  <sheetFormatPr defaultColWidth="9" defaultRowHeight="13.8" x14ac:dyDescent="0.25"/>
  <cols>
    <col min="1" max="16384" width="9" style="10"/>
  </cols>
  <sheetData>
    <row r="1" spans="1:39" x14ac:dyDescent="0.25">
      <c r="A1" s="30" t="s">
        <v>0</v>
      </c>
      <c r="B1" s="30"/>
      <c r="C1" s="8" t="s">
        <v>1</v>
      </c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</row>
    <row r="2" spans="1:39" x14ac:dyDescent="0.2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</row>
    <row r="3" spans="1:39" x14ac:dyDescent="0.25">
      <c r="A3" s="9"/>
      <c r="B3" s="9" t="s">
        <v>2</v>
      </c>
      <c r="C3" s="9" t="s">
        <v>3</v>
      </c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31" t="s">
        <v>4</v>
      </c>
      <c r="P3" s="31"/>
      <c r="Q3" s="9"/>
      <c r="R3" s="9"/>
      <c r="S3" s="9"/>
      <c r="T3" s="9"/>
      <c r="U3" s="9"/>
      <c r="V3" s="9"/>
      <c r="W3" s="9"/>
      <c r="X3" s="9"/>
      <c r="Y3" s="9"/>
      <c r="Z3" s="9"/>
      <c r="AA3" s="32" t="s">
        <v>5</v>
      </c>
      <c r="AB3" s="32"/>
      <c r="AC3" s="32"/>
      <c r="AD3" s="9"/>
      <c r="AE3" s="9"/>
      <c r="AF3" s="9"/>
      <c r="AG3" s="9"/>
      <c r="AH3" s="9"/>
      <c r="AI3" s="9"/>
      <c r="AJ3" s="9"/>
      <c r="AK3" s="9"/>
      <c r="AL3" s="9"/>
      <c r="AM3" s="9"/>
    </row>
    <row r="4" spans="1:39" x14ac:dyDescent="0.25">
      <c r="A4" s="9"/>
      <c r="B4" s="9"/>
      <c r="C4" s="9" t="s">
        <v>6</v>
      </c>
      <c r="D4" s="9"/>
      <c r="E4" s="9"/>
      <c r="F4" s="9" t="s">
        <v>7</v>
      </c>
      <c r="G4" s="9"/>
      <c r="H4" s="9"/>
      <c r="I4" s="9" t="s">
        <v>8</v>
      </c>
      <c r="J4" s="9"/>
      <c r="K4" s="9"/>
      <c r="L4" s="9"/>
      <c r="M4" s="9"/>
      <c r="N4" s="9"/>
      <c r="O4" s="9" t="s">
        <v>6</v>
      </c>
      <c r="P4" s="9"/>
      <c r="Q4" s="9"/>
      <c r="R4" s="9" t="s">
        <v>7</v>
      </c>
      <c r="S4" s="9"/>
      <c r="T4" s="9"/>
      <c r="U4" s="9" t="s">
        <v>8</v>
      </c>
      <c r="V4" s="9"/>
      <c r="W4" s="9"/>
      <c r="X4" s="9"/>
      <c r="Y4" s="9"/>
      <c r="Z4" s="9"/>
      <c r="AA4" s="9" t="s">
        <v>9</v>
      </c>
      <c r="AB4" s="9"/>
      <c r="AC4" s="9"/>
      <c r="AD4" s="9"/>
      <c r="AE4" s="9"/>
      <c r="AF4" s="9"/>
      <c r="AG4" s="9"/>
      <c r="AH4" s="9"/>
      <c r="AI4" s="9" t="s">
        <v>10</v>
      </c>
      <c r="AJ4" s="9"/>
      <c r="AK4" s="9"/>
      <c r="AL4" s="9"/>
      <c r="AM4" s="9"/>
    </row>
    <row r="5" spans="1:39" ht="16.8" x14ac:dyDescent="0.25">
      <c r="A5" s="25" t="s">
        <v>11</v>
      </c>
      <c r="B5" s="9"/>
      <c r="C5" s="9" t="s">
        <v>12</v>
      </c>
      <c r="D5" s="9" t="s">
        <v>13</v>
      </c>
      <c r="E5" s="9" t="s">
        <v>14</v>
      </c>
      <c r="F5" s="9" t="s">
        <v>12</v>
      </c>
      <c r="G5" s="9" t="s">
        <v>13</v>
      </c>
      <c r="H5" s="9" t="s">
        <v>14</v>
      </c>
      <c r="I5" s="9" t="s">
        <v>15</v>
      </c>
      <c r="J5" s="9" t="s">
        <v>16</v>
      </c>
      <c r="K5" s="9" t="s">
        <v>17</v>
      </c>
      <c r="L5" s="26" t="s">
        <v>18</v>
      </c>
      <c r="M5" s="9" t="s">
        <v>19</v>
      </c>
      <c r="N5" s="9"/>
      <c r="O5" s="9" t="s">
        <v>12</v>
      </c>
      <c r="P5" s="9" t="s">
        <v>13</v>
      </c>
      <c r="Q5" s="9" t="s">
        <v>14</v>
      </c>
      <c r="R5" s="9" t="s">
        <v>12</v>
      </c>
      <c r="S5" s="9" t="s">
        <v>13</v>
      </c>
      <c r="T5" s="9" t="s">
        <v>14</v>
      </c>
      <c r="U5" s="9" t="s">
        <v>20</v>
      </c>
      <c r="V5" s="9" t="s">
        <v>21</v>
      </c>
      <c r="W5" s="9" t="s">
        <v>22</v>
      </c>
      <c r="X5" s="26" t="s">
        <v>23</v>
      </c>
      <c r="Y5" s="9" t="s">
        <v>24</v>
      </c>
      <c r="Z5" s="9"/>
      <c r="AA5" s="9" t="s">
        <v>25</v>
      </c>
      <c r="AB5" s="9"/>
      <c r="AC5" s="9" t="s">
        <v>26</v>
      </c>
      <c r="AD5" s="9" t="s">
        <v>27</v>
      </c>
      <c r="AE5" s="9" t="s">
        <v>28</v>
      </c>
      <c r="AF5" s="26" t="s">
        <v>29</v>
      </c>
      <c r="AG5" s="9" t="s">
        <v>30</v>
      </c>
      <c r="AH5" s="9"/>
      <c r="AI5" s="9" t="s">
        <v>31</v>
      </c>
      <c r="AJ5" s="9" t="s">
        <v>32</v>
      </c>
      <c r="AK5" s="9" t="s">
        <v>33</v>
      </c>
      <c r="AL5" s="26" t="s">
        <v>34</v>
      </c>
      <c r="AM5" s="9" t="s">
        <v>35</v>
      </c>
    </row>
    <row r="6" spans="1:39" x14ac:dyDescent="0.25">
      <c r="A6" s="9">
        <v>1</v>
      </c>
      <c r="B6" s="27" t="s">
        <v>36</v>
      </c>
      <c r="C6" s="9">
        <v>28.77</v>
      </c>
      <c r="D6" s="9">
        <v>28.78</v>
      </c>
      <c r="E6" s="9">
        <v>28.73</v>
      </c>
      <c r="F6" s="9">
        <v>20.29</v>
      </c>
      <c r="G6" s="9">
        <v>20.260000000000002</v>
      </c>
      <c r="H6" s="9">
        <v>20.260000000000002</v>
      </c>
      <c r="I6" s="9">
        <f t="shared" ref="I6:I69" si="0">C6-F6</f>
        <v>8.48</v>
      </c>
      <c r="J6" s="9">
        <f t="shared" ref="J6:J69" si="1">D6-G6</f>
        <v>8.52</v>
      </c>
      <c r="K6" s="9">
        <f t="shared" ref="K6:K69" si="2">E6-H6</f>
        <v>8.4699999999999989</v>
      </c>
      <c r="L6" s="9">
        <f t="shared" ref="L6:L69" si="3">AVERAGE(I6:K6)</f>
        <v>8.49</v>
      </c>
      <c r="M6" s="9">
        <f t="shared" ref="M6:M69" si="4">STDEV(I6:K6,L6)</f>
        <v>2.1602468994692953E-2</v>
      </c>
      <c r="N6" s="9"/>
      <c r="O6" s="9">
        <v>29.68</v>
      </c>
      <c r="P6" s="9">
        <v>29.63</v>
      </c>
      <c r="Q6" s="9">
        <v>29.69</v>
      </c>
      <c r="R6" s="9">
        <v>22.25</v>
      </c>
      <c r="S6" s="9">
        <v>21.63</v>
      </c>
      <c r="T6" s="9">
        <v>21.8</v>
      </c>
      <c r="U6" s="9">
        <f t="shared" ref="U6:W6" si="5">O6-R6</f>
        <v>7.43</v>
      </c>
      <c r="V6" s="9">
        <f t="shared" si="5"/>
        <v>8</v>
      </c>
      <c r="W6" s="9">
        <f t="shared" si="5"/>
        <v>7.8900000000000006</v>
      </c>
      <c r="X6" s="9">
        <f t="shared" ref="X6:X69" si="6">AVERAGE(U6:W6)</f>
        <v>7.7733333333333334</v>
      </c>
      <c r="Y6" s="9">
        <f t="shared" ref="Y6:Y69" si="7">STDEV(U6:W6,X6)</f>
        <v>0.24689178916188295</v>
      </c>
      <c r="Z6" s="9"/>
      <c r="AA6" s="9">
        <v>5.3519999999999998E-2</v>
      </c>
      <c r="AB6" s="9"/>
      <c r="AC6" s="9">
        <f t="shared" ref="AC6:AE6" si="8">-(U6-I6)</f>
        <v>1.0500000000000007</v>
      </c>
      <c r="AD6" s="9">
        <f t="shared" si="8"/>
        <v>0.51999999999999957</v>
      </c>
      <c r="AE6" s="9">
        <f t="shared" si="8"/>
        <v>0.57999999999999829</v>
      </c>
      <c r="AF6" s="9">
        <f t="shared" ref="AF6:AF69" si="9">AVERAGE(AC6:AE6)</f>
        <v>0.71666666666666623</v>
      </c>
      <c r="AG6" s="9">
        <f t="shared" ref="AG6:AG69" si="10">STDEV(AC6:AE6,AF6)</f>
        <v>0.23697163449568365</v>
      </c>
      <c r="AH6" s="9"/>
      <c r="AI6" s="9">
        <f t="shared" ref="AI6:AK6" si="11">2^(AC6)</f>
        <v>2.0705298476827561</v>
      </c>
      <c r="AJ6" s="9">
        <f t="shared" si="11"/>
        <v>1.4339552480158269</v>
      </c>
      <c r="AK6" s="9">
        <f t="shared" si="11"/>
        <v>1.4948492486349365</v>
      </c>
      <c r="AL6" s="9">
        <f t="shared" ref="AL6:AL69" si="12">AVERAGE(AI6:AK6)</f>
        <v>1.6664447814445065</v>
      </c>
      <c r="AM6" s="9">
        <f t="shared" ref="AM6:AM69" si="13">STDEV(AI6:AK6,AL6)</f>
        <v>0.28681071039442008</v>
      </c>
    </row>
    <row r="7" spans="1:39" x14ac:dyDescent="0.25">
      <c r="A7" s="9">
        <v>2</v>
      </c>
      <c r="B7" s="27" t="s">
        <v>37</v>
      </c>
      <c r="C7" s="9">
        <v>30.56</v>
      </c>
      <c r="D7" s="9">
        <v>30.47</v>
      </c>
      <c r="E7" s="9">
        <v>31.28</v>
      </c>
      <c r="F7" s="9">
        <v>20.29</v>
      </c>
      <c r="G7" s="9">
        <v>20.260000000000002</v>
      </c>
      <c r="H7" s="9">
        <v>20.260000000000002</v>
      </c>
      <c r="I7" s="9">
        <f t="shared" si="0"/>
        <v>10.27</v>
      </c>
      <c r="J7" s="9">
        <f t="shared" si="1"/>
        <v>10.209999999999997</v>
      </c>
      <c r="K7" s="9">
        <f t="shared" si="2"/>
        <v>11.02</v>
      </c>
      <c r="L7" s="9">
        <f t="shared" si="3"/>
        <v>10.499999999999998</v>
      </c>
      <c r="M7" s="9">
        <f t="shared" si="4"/>
        <v>0.36851051545376617</v>
      </c>
      <c r="N7" s="9"/>
      <c r="O7" s="9">
        <v>31.43</v>
      </c>
      <c r="P7" s="9">
        <v>31.48</v>
      </c>
      <c r="Q7" s="9">
        <v>31.67</v>
      </c>
      <c r="R7" s="9">
        <v>22.25</v>
      </c>
      <c r="S7" s="9">
        <v>21.63</v>
      </c>
      <c r="T7" s="9">
        <v>21.8</v>
      </c>
      <c r="U7" s="9">
        <f t="shared" ref="U7:W7" si="14">O7-R7</f>
        <v>9.18</v>
      </c>
      <c r="V7" s="9">
        <f t="shared" si="14"/>
        <v>9.8500000000000014</v>
      </c>
      <c r="W7" s="9">
        <f t="shared" si="14"/>
        <v>9.870000000000001</v>
      </c>
      <c r="X7" s="9">
        <f t="shared" si="6"/>
        <v>9.6333333333333346</v>
      </c>
      <c r="Y7" s="9">
        <f t="shared" si="7"/>
        <v>0.32065904356843372</v>
      </c>
      <c r="Z7" s="9"/>
      <c r="AA7" s="9">
        <v>6.6123000000000001E-2</v>
      </c>
      <c r="AB7" s="9"/>
      <c r="AC7" s="9">
        <f t="shared" ref="AC7:AE7" si="15">-(U7-I7)</f>
        <v>1.0899999999999999</v>
      </c>
      <c r="AD7" s="9">
        <f t="shared" si="15"/>
        <v>0.35999999999999588</v>
      </c>
      <c r="AE7" s="9">
        <f t="shared" si="15"/>
        <v>1.1499999999999986</v>
      </c>
      <c r="AF7" s="9">
        <f t="shared" si="9"/>
        <v>0.86666666666666481</v>
      </c>
      <c r="AG7" s="9">
        <f t="shared" si="10"/>
        <v>0.3591038228083302</v>
      </c>
      <c r="AH7" s="9"/>
      <c r="AI7" s="9">
        <f t="shared" ref="AI7:AK7" si="16">2^(AC7)</f>
        <v>2.1287403649067196</v>
      </c>
      <c r="AJ7" s="9">
        <f t="shared" si="16"/>
        <v>1.2834258975629005</v>
      </c>
      <c r="AK7" s="9">
        <f t="shared" si="16"/>
        <v>2.2191389441356879</v>
      </c>
      <c r="AL7" s="9">
        <f t="shared" si="12"/>
        <v>1.8771017355351027</v>
      </c>
      <c r="AM7" s="9">
        <f t="shared" si="13"/>
        <v>0.42141130045412067</v>
      </c>
    </row>
    <row r="8" spans="1:39" x14ac:dyDescent="0.25">
      <c r="A8" s="9">
        <v>3</v>
      </c>
      <c r="B8" s="27" t="s">
        <v>38</v>
      </c>
      <c r="C8" s="9">
        <v>30.56</v>
      </c>
      <c r="D8" s="9">
        <v>29.72</v>
      </c>
      <c r="E8" s="9">
        <v>30.21</v>
      </c>
      <c r="F8" s="9">
        <v>20.29</v>
      </c>
      <c r="G8" s="9">
        <v>20.260000000000002</v>
      </c>
      <c r="H8" s="9">
        <v>20.260000000000002</v>
      </c>
      <c r="I8" s="9">
        <f t="shared" si="0"/>
        <v>10.27</v>
      </c>
      <c r="J8" s="9">
        <f t="shared" si="1"/>
        <v>9.4599999999999973</v>
      </c>
      <c r="K8" s="9">
        <f t="shared" si="2"/>
        <v>9.9499999999999993</v>
      </c>
      <c r="L8" s="9">
        <f t="shared" si="3"/>
        <v>9.8933333333333326</v>
      </c>
      <c r="M8" s="9">
        <f t="shared" si="4"/>
        <v>0.33309991827611757</v>
      </c>
      <c r="N8" s="9"/>
      <c r="O8" s="9">
        <v>30.93</v>
      </c>
      <c r="P8" s="9">
        <v>31.14</v>
      </c>
      <c r="Q8" s="9">
        <v>30.93</v>
      </c>
      <c r="R8" s="9">
        <v>22.25</v>
      </c>
      <c r="S8" s="9">
        <v>21.63</v>
      </c>
      <c r="T8" s="9">
        <v>21.8</v>
      </c>
      <c r="U8" s="9">
        <f t="shared" ref="U8:W8" si="17">O8-R8</f>
        <v>8.68</v>
      </c>
      <c r="V8" s="9">
        <f t="shared" si="17"/>
        <v>9.5100000000000016</v>
      </c>
      <c r="W8" s="9">
        <f t="shared" si="17"/>
        <v>9.129999999999999</v>
      </c>
      <c r="X8" s="9">
        <f t="shared" si="6"/>
        <v>9.1066666666666674</v>
      </c>
      <c r="Y8" s="9">
        <f t="shared" si="7"/>
        <v>0.33924753335711871</v>
      </c>
      <c r="Z8" s="9"/>
      <c r="AA8" s="9">
        <v>7.9381999999999994E-2</v>
      </c>
      <c r="AB8" s="9"/>
      <c r="AC8" s="9">
        <f t="shared" ref="AC8:AE8" si="18">-(U8-I8)</f>
        <v>1.5899999999999999</v>
      </c>
      <c r="AD8" s="9">
        <f t="shared" si="18"/>
        <v>-5.0000000000004263E-2</v>
      </c>
      <c r="AE8" s="9">
        <f t="shared" si="18"/>
        <v>0.82000000000000028</v>
      </c>
      <c r="AF8" s="9">
        <f t="shared" si="9"/>
        <v>0.78666666666666529</v>
      </c>
      <c r="AG8" s="9">
        <f t="shared" si="10"/>
        <v>0.66994195436785753</v>
      </c>
      <c r="AH8" s="9"/>
      <c r="AI8" s="9">
        <f t="shared" ref="AI8:AK8" si="19">2^(AC8)</f>
        <v>3.0104934948221342</v>
      </c>
      <c r="AJ8" s="9">
        <f t="shared" si="19"/>
        <v>0.96593632892484282</v>
      </c>
      <c r="AK8" s="9">
        <f t="shared" si="19"/>
        <v>1.7654059925813099</v>
      </c>
      <c r="AL8" s="9">
        <f t="shared" si="12"/>
        <v>1.913945272109429</v>
      </c>
      <c r="AM8" s="9">
        <f t="shared" si="13"/>
        <v>0.84126945319857382</v>
      </c>
    </row>
    <row r="9" spans="1:39" x14ac:dyDescent="0.25">
      <c r="A9" s="9">
        <v>4</v>
      </c>
      <c r="B9" s="28" t="s">
        <v>39</v>
      </c>
      <c r="C9" s="9">
        <v>29.36</v>
      </c>
      <c r="D9" s="9">
        <v>29.22</v>
      </c>
      <c r="E9" s="9">
        <v>29.12</v>
      </c>
      <c r="F9" s="9">
        <v>20.29</v>
      </c>
      <c r="G9" s="9">
        <v>20.260000000000002</v>
      </c>
      <c r="H9" s="9">
        <v>20.260000000000002</v>
      </c>
      <c r="I9" s="9">
        <f t="shared" si="0"/>
        <v>9.07</v>
      </c>
      <c r="J9" s="9">
        <f t="shared" si="1"/>
        <v>8.9599999999999973</v>
      </c>
      <c r="K9" s="9">
        <f t="shared" si="2"/>
        <v>8.86</v>
      </c>
      <c r="L9" s="9">
        <f t="shared" si="3"/>
        <v>8.9633333333333329</v>
      </c>
      <c r="M9" s="9">
        <f t="shared" si="4"/>
        <v>8.5764535535124434E-2</v>
      </c>
      <c r="N9" s="9"/>
      <c r="O9" s="9">
        <v>31.18</v>
      </c>
      <c r="P9" s="9">
        <v>31.45</v>
      </c>
      <c r="Q9" s="9">
        <v>31.41</v>
      </c>
      <c r="R9" s="9">
        <v>22.25</v>
      </c>
      <c r="S9" s="9">
        <v>21.63</v>
      </c>
      <c r="T9" s="9">
        <v>21.8</v>
      </c>
      <c r="U9" s="9">
        <f t="shared" ref="U9:W9" si="20">O9-R9</f>
        <v>8.93</v>
      </c>
      <c r="V9" s="9">
        <f t="shared" si="20"/>
        <v>9.82</v>
      </c>
      <c r="W9" s="9">
        <f t="shared" si="20"/>
        <v>9.61</v>
      </c>
      <c r="X9" s="9">
        <f t="shared" si="6"/>
        <v>9.4533333333333331</v>
      </c>
      <c r="Y9" s="9">
        <f t="shared" si="7"/>
        <v>0.37985377303495221</v>
      </c>
      <c r="Z9" s="9"/>
      <c r="AA9" s="9">
        <v>0.14977199999999999</v>
      </c>
      <c r="AB9" s="9"/>
      <c r="AC9" s="9">
        <f t="shared" ref="AC9:AE9" si="21">-(U9-I9)</f>
        <v>0.14000000000000057</v>
      </c>
      <c r="AD9" s="9">
        <f t="shared" si="21"/>
        <v>-0.86000000000000298</v>
      </c>
      <c r="AE9" s="9">
        <f t="shared" si="21"/>
        <v>-0.75</v>
      </c>
      <c r="AF9" s="9">
        <f t="shared" si="9"/>
        <v>-0.49000000000000082</v>
      </c>
      <c r="AG9" s="9">
        <f t="shared" si="10"/>
        <v>0.44773504069557435</v>
      </c>
      <c r="AH9" s="9"/>
      <c r="AI9" s="9">
        <f t="shared" ref="AI9:AK9" si="22">2^(AC9)</f>
        <v>1.1019051158766111</v>
      </c>
      <c r="AJ9" s="9">
        <f t="shared" si="22"/>
        <v>0.55095255793830422</v>
      </c>
      <c r="AK9" s="9">
        <f t="shared" si="22"/>
        <v>0.59460355750136051</v>
      </c>
      <c r="AL9" s="9">
        <f t="shared" si="12"/>
        <v>0.74915374377209198</v>
      </c>
      <c r="AM9" s="9">
        <f t="shared" si="13"/>
        <v>0.25006865768148456</v>
      </c>
    </row>
    <row r="10" spans="1:39" x14ac:dyDescent="0.25">
      <c r="A10" s="9">
        <v>5</v>
      </c>
      <c r="B10" s="28" t="s">
        <v>40</v>
      </c>
      <c r="C10" s="9">
        <v>31.2</v>
      </c>
      <c r="D10" s="9">
        <v>31.02</v>
      </c>
      <c r="E10" s="9">
        <v>31.05</v>
      </c>
      <c r="F10" s="9">
        <v>20.29</v>
      </c>
      <c r="G10" s="9">
        <v>20.260000000000002</v>
      </c>
      <c r="H10" s="9">
        <v>20.260000000000002</v>
      </c>
      <c r="I10" s="9">
        <f t="shared" si="0"/>
        <v>10.91</v>
      </c>
      <c r="J10" s="9">
        <f t="shared" si="1"/>
        <v>10.759999999999998</v>
      </c>
      <c r="K10" s="9">
        <f t="shared" si="2"/>
        <v>10.79</v>
      </c>
      <c r="L10" s="9">
        <f t="shared" si="3"/>
        <v>10.819999999999999</v>
      </c>
      <c r="M10" s="9">
        <f t="shared" si="4"/>
        <v>6.4807406984079413E-2</v>
      </c>
      <c r="N10" s="9"/>
      <c r="O10" s="9">
        <v>33.58</v>
      </c>
      <c r="P10" s="9">
        <v>33.06</v>
      </c>
      <c r="Q10" s="9">
        <v>33.159999999999997</v>
      </c>
      <c r="R10" s="9">
        <v>22.25</v>
      </c>
      <c r="S10" s="9">
        <v>21.63</v>
      </c>
      <c r="T10" s="9">
        <v>21.8</v>
      </c>
      <c r="U10" s="9">
        <f t="shared" ref="U10:W10" si="23">O10-R10</f>
        <v>11.329999999999998</v>
      </c>
      <c r="V10" s="9">
        <f t="shared" si="23"/>
        <v>11.430000000000003</v>
      </c>
      <c r="W10" s="9">
        <f t="shared" si="23"/>
        <v>11.359999999999996</v>
      </c>
      <c r="X10" s="9">
        <f t="shared" si="6"/>
        <v>11.373333333333333</v>
      </c>
      <c r="Y10" s="9">
        <f t="shared" si="7"/>
        <v>4.1899350299924282E-2</v>
      </c>
      <c r="Z10" s="9"/>
      <c r="AA10" s="9">
        <v>5.3300000000000005E-4</v>
      </c>
      <c r="AB10" s="9" t="s">
        <v>41</v>
      </c>
      <c r="AC10" s="9">
        <f t="shared" ref="AC10:AE10" si="24">-(U10-I10)</f>
        <v>-0.41999999999999815</v>
      </c>
      <c r="AD10" s="9">
        <f t="shared" si="24"/>
        <v>-0.67000000000000526</v>
      </c>
      <c r="AE10" s="9">
        <f t="shared" si="24"/>
        <v>-0.56999999999999673</v>
      </c>
      <c r="AF10" s="9">
        <f t="shared" si="9"/>
        <v>-0.55333333333333334</v>
      </c>
      <c r="AG10" s="9">
        <f t="shared" si="10"/>
        <v>0.10274023338281926</v>
      </c>
      <c r="AH10" s="9"/>
      <c r="AI10" s="9">
        <f t="shared" ref="AI10:AK10" si="25">2^(AC10)</f>
        <v>0.74742462431747025</v>
      </c>
      <c r="AJ10" s="9">
        <f t="shared" si="25"/>
        <v>0.62850668726091186</v>
      </c>
      <c r="AK10" s="9">
        <f t="shared" si="25"/>
        <v>0.67361678843284667</v>
      </c>
      <c r="AL10" s="9">
        <f t="shared" si="12"/>
        <v>0.68318270000374293</v>
      </c>
      <c r="AM10" s="9">
        <f t="shared" si="13"/>
        <v>4.9016996620788261E-2</v>
      </c>
    </row>
    <row r="11" spans="1:39" x14ac:dyDescent="0.25">
      <c r="A11" s="9">
        <v>6</v>
      </c>
      <c r="B11" s="27" t="s">
        <v>42</v>
      </c>
      <c r="C11" s="9">
        <v>27.55</v>
      </c>
      <c r="D11" s="9">
        <v>27.55</v>
      </c>
      <c r="E11" s="9">
        <v>27.52</v>
      </c>
      <c r="F11" s="9">
        <v>20.29</v>
      </c>
      <c r="G11" s="9">
        <v>20.260000000000002</v>
      </c>
      <c r="H11" s="9">
        <v>20.260000000000002</v>
      </c>
      <c r="I11" s="9">
        <f t="shared" si="0"/>
        <v>7.2600000000000016</v>
      </c>
      <c r="J11" s="9">
        <f t="shared" si="1"/>
        <v>7.2899999999999991</v>
      </c>
      <c r="K11" s="9">
        <f t="shared" si="2"/>
        <v>7.259999999999998</v>
      </c>
      <c r="L11" s="9">
        <f t="shared" si="3"/>
        <v>7.27</v>
      </c>
      <c r="M11" s="9">
        <f t="shared" si="4"/>
        <v>1.4142135623730651E-2</v>
      </c>
      <c r="N11" s="9"/>
      <c r="O11" s="9">
        <v>28.8</v>
      </c>
      <c r="P11" s="9">
        <v>28.71</v>
      </c>
      <c r="Q11" s="9">
        <v>28.58</v>
      </c>
      <c r="R11" s="9">
        <v>22.25</v>
      </c>
      <c r="S11" s="9">
        <v>21.63</v>
      </c>
      <c r="T11" s="9">
        <v>21.8</v>
      </c>
      <c r="U11" s="9">
        <f t="shared" ref="U11:W11" si="26">O11-R11</f>
        <v>6.5500000000000007</v>
      </c>
      <c r="V11" s="9">
        <f t="shared" si="26"/>
        <v>7.0800000000000018</v>
      </c>
      <c r="W11" s="9">
        <f t="shared" si="26"/>
        <v>6.7799999999999976</v>
      </c>
      <c r="X11" s="9">
        <f t="shared" si="6"/>
        <v>6.8033333333333337</v>
      </c>
      <c r="Y11" s="9">
        <f t="shared" si="7"/>
        <v>0.21699974398346453</v>
      </c>
      <c r="Z11" s="9"/>
      <c r="AA11" s="9">
        <v>3.8594999999999997E-2</v>
      </c>
      <c r="AB11" s="9" t="s">
        <v>43</v>
      </c>
      <c r="AC11" s="9">
        <f t="shared" ref="AC11:AE11" si="27">-(U11-I11)</f>
        <v>0.71000000000000085</v>
      </c>
      <c r="AD11" s="9">
        <f t="shared" si="27"/>
        <v>0.2099999999999973</v>
      </c>
      <c r="AE11" s="9">
        <f t="shared" si="27"/>
        <v>0.48000000000000043</v>
      </c>
      <c r="AF11" s="9">
        <f t="shared" si="9"/>
        <v>0.46666666666666617</v>
      </c>
      <c r="AG11" s="9">
        <f t="shared" si="10"/>
        <v>0.20434176165325624</v>
      </c>
      <c r="AH11" s="9"/>
      <c r="AI11" s="9">
        <f t="shared" ref="AI11:AK11" si="28">2^(AC11)</f>
        <v>1.6358041171155631</v>
      </c>
      <c r="AJ11" s="9">
        <f t="shared" si="28"/>
        <v>1.1566881839052852</v>
      </c>
      <c r="AK11" s="9">
        <f t="shared" si="28"/>
        <v>1.3947436663504058</v>
      </c>
      <c r="AL11" s="9">
        <f t="shared" si="12"/>
        <v>1.3957453224570848</v>
      </c>
      <c r="AM11" s="9">
        <f t="shared" si="13"/>
        <v>0.19559954302980964</v>
      </c>
    </row>
    <row r="12" spans="1:39" x14ac:dyDescent="0.25">
      <c r="A12" s="9">
        <v>7</v>
      </c>
      <c r="B12" s="27" t="s">
        <v>44</v>
      </c>
      <c r="C12" s="9">
        <v>29.31</v>
      </c>
      <c r="D12" s="9">
        <v>29.42</v>
      </c>
      <c r="E12" s="9">
        <v>29.18</v>
      </c>
      <c r="F12" s="9">
        <v>20.29</v>
      </c>
      <c r="G12" s="9">
        <v>20.260000000000002</v>
      </c>
      <c r="H12" s="9">
        <v>20.260000000000002</v>
      </c>
      <c r="I12" s="9">
        <f t="shared" si="0"/>
        <v>9.02</v>
      </c>
      <c r="J12" s="9">
        <f t="shared" si="1"/>
        <v>9.16</v>
      </c>
      <c r="K12" s="9">
        <f t="shared" si="2"/>
        <v>8.9199999999999982</v>
      </c>
      <c r="L12" s="9">
        <f t="shared" si="3"/>
        <v>9.0333333333333332</v>
      </c>
      <c r="M12" s="9">
        <f t="shared" si="4"/>
        <v>9.8432153734890129E-2</v>
      </c>
      <c r="N12" s="9"/>
      <c r="O12" s="9">
        <v>31.21</v>
      </c>
      <c r="P12" s="9">
        <v>31.89</v>
      </c>
      <c r="Q12" s="9">
        <v>31.4</v>
      </c>
      <c r="R12" s="9">
        <v>22.25</v>
      </c>
      <c r="S12" s="9">
        <v>21.63</v>
      </c>
      <c r="T12" s="9">
        <v>21.8</v>
      </c>
      <c r="U12" s="9">
        <f t="shared" ref="U12:W12" si="29">O12-R12</f>
        <v>8.9600000000000009</v>
      </c>
      <c r="V12" s="9">
        <f t="shared" si="29"/>
        <v>10.260000000000002</v>
      </c>
      <c r="W12" s="9">
        <f t="shared" si="29"/>
        <v>9.5999999999999979</v>
      </c>
      <c r="X12" s="9">
        <f t="shared" si="6"/>
        <v>9.6066666666666674</v>
      </c>
      <c r="Y12" s="9">
        <f t="shared" si="7"/>
        <v>0.53074371299987078</v>
      </c>
      <c r="Z12" s="9"/>
      <c r="AA12" s="9">
        <v>0.20748900000000001</v>
      </c>
      <c r="AB12" s="9"/>
      <c r="AC12" s="9">
        <f t="shared" ref="AC12:AE12" si="30">-(U12-I12)</f>
        <v>5.9999999999998721E-2</v>
      </c>
      <c r="AD12" s="9">
        <f t="shared" si="30"/>
        <v>-1.1000000000000014</v>
      </c>
      <c r="AE12" s="9">
        <f t="shared" si="30"/>
        <v>-0.67999999999999972</v>
      </c>
      <c r="AF12" s="9">
        <f t="shared" si="9"/>
        <v>-0.57333333333333414</v>
      </c>
      <c r="AG12" s="9">
        <f t="shared" si="10"/>
        <v>0.47953681355611844</v>
      </c>
      <c r="AH12" s="9"/>
      <c r="AI12" s="9">
        <f t="shared" ref="AI12:AK12" si="31">2^(AC12)</f>
        <v>1.0424657608411205</v>
      </c>
      <c r="AJ12" s="9">
        <f t="shared" si="31"/>
        <v>0.46651649576840326</v>
      </c>
      <c r="AK12" s="9">
        <f t="shared" si="31"/>
        <v>0.62416527445080605</v>
      </c>
      <c r="AL12" s="9">
        <f t="shared" si="12"/>
        <v>0.71104917702011006</v>
      </c>
      <c r="AM12" s="9">
        <f t="shared" si="13"/>
        <v>0.2430240020775791</v>
      </c>
    </row>
    <row r="13" spans="1:39" x14ac:dyDescent="0.25">
      <c r="A13" s="9">
        <v>8</v>
      </c>
      <c r="B13" s="27" t="s">
        <v>45</v>
      </c>
      <c r="C13" s="9">
        <v>29.05</v>
      </c>
      <c r="D13" s="9">
        <v>28.74</v>
      </c>
      <c r="E13" s="9">
        <v>29.62</v>
      </c>
      <c r="F13" s="9">
        <v>20.29</v>
      </c>
      <c r="G13" s="9">
        <v>20.260000000000002</v>
      </c>
      <c r="H13" s="9">
        <v>20.260000000000002</v>
      </c>
      <c r="I13" s="9">
        <f t="shared" si="0"/>
        <v>8.7600000000000016</v>
      </c>
      <c r="J13" s="9">
        <f t="shared" si="1"/>
        <v>8.4799999999999969</v>
      </c>
      <c r="K13" s="9">
        <f t="shared" si="2"/>
        <v>9.36</v>
      </c>
      <c r="L13" s="9">
        <f t="shared" si="3"/>
        <v>8.8666666666666654</v>
      </c>
      <c r="M13" s="9">
        <f t="shared" si="4"/>
        <v>0.36709066394496609</v>
      </c>
      <c r="N13" s="9"/>
      <c r="O13" s="9">
        <v>29.85</v>
      </c>
      <c r="P13" s="9">
        <v>29.91</v>
      </c>
      <c r="Q13" s="9">
        <v>29.83</v>
      </c>
      <c r="R13" s="9">
        <v>22.25</v>
      </c>
      <c r="S13" s="9">
        <v>21.63</v>
      </c>
      <c r="T13" s="9">
        <v>21.8</v>
      </c>
      <c r="U13" s="9">
        <f t="shared" ref="U13:W13" si="32">O13-R13</f>
        <v>7.6000000000000014</v>
      </c>
      <c r="V13" s="9">
        <f t="shared" si="32"/>
        <v>8.2800000000000011</v>
      </c>
      <c r="W13" s="9">
        <f t="shared" si="32"/>
        <v>8.0299999999999976</v>
      </c>
      <c r="X13" s="9">
        <f t="shared" si="6"/>
        <v>7.97</v>
      </c>
      <c r="Y13" s="9">
        <f t="shared" si="7"/>
        <v>0.28083209693100691</v>
      </c>
      <c r="Z13" s="9"/>
      <c r="AA13" s="9">
        <v>5.1713000000000002E-2</v>
      </c>
      <c r="AB13" s="9"/>
      <c r="AC13" s="9">
        <f t="shared" ref="AC13:AE13" si="33">-(U13-I13)</f>
        <v>1.1600000000000001</v>
      </c>
      <c r="AD13" s="9">
        <f t="shared" si="33"/>
        <v>0.19999999999999574</v>
      </c>
      <c r="AE13" s="9">
        <f t="shared" si="33"/>
        <v>1.3300000000000018</v>
      </c>
      <c r="AF13" s="9">
        <f t="shared" si="9"/>
        <v>0.89666666666666595</v>
      </c>
      <c r="AG13" s="9">
        <f t="shared" si="10"/>
        <v>0.49748255134114139</v>
      </c>
      <c r="AH13" s="9"/>
      <c r="AI13" s="9">
        <f t="shared" ref="AI13:AK13" si="34">2^(AC13)</f>
        <v>2.23457427614444</v>
      </c>
      <c r="AJ13" s="9">
        <f t="shared" si="34"/>
        <v>1.1486983549970315</v>
      </c>
      <c r="AK13" s="9">
        <f t="shared" si="34"/>
        <v>2.5140267490436599</v>
      </c>
      <c r="AL13" s="9">
        <f t="shared" si="12"/>
        <v>1.9657664600617106</v>
      </c>
      <c r="AM13" s="9">
        <f t="shared" si="13"/>
        <v>0.58891065388441866</v>
      </c>
    </row>
    <row r="14" spans="1:39" x14ac:dyDescent="0.25">
      <c r="A14" s="9">
        <v>9</v>
      </c>
      <c r="B14" s="27" t="s">
        <v>46</v>
      </c>
      <c r="C14" s="9">
        <v>27.61</v>
      </c>
      <c r="D14" s="9">
        <v>28.01</v>
      </c>
      <c r="E14" s="9">
        <v>27.53</v>
      </c>
      <c r="F14" s="9">
        <v>20.29</v>
      </c>
      <c r="G14" s="9">
        <v>20.260000000000002</v>
      </c>
      <c r="H14" s="9">
        <v>20.260000000000002</v>
      </c>
      <c r="I14" s="9">
        <f t="shared" si="0"/>
        <v>7.32</v>
      </c>
      <c r="J14" s="9">
        <f t="shared" si="1"/>
        <v>7.75</v>
      </c>
      <c r="K14" s="9">
        <f t="shared" si="2"/>
        <v>7.27</v>
      </c>
      <c r="L14" s="9">
        <f t="shared" si="3"/>
        <v>7.4466666666666663</v>
      </c>
      <c r="M14" s="9">
        <f t="shared" si="4"/>
        <v>0.21545816814923088</v>
      </c>
      <c r="N14" s="9"/>
      <c r="O14" s="9">
        <v>28.87</v>
      </c>
      <c r="P14" s="9">
        <v>28.64</v>
      </c>
      <c r="Q14" s="9">
        <v>28.56</v>
      </c>
      <c r="R14" s="9">
        <v>22.25</v>
      </c>
      <c r="S14" s="9">
        <v>21.63</v>
      </c>
      <c r="T14" s="9">
        <v>21.8</v>
      </c>
      <c r="U14" s="9">
        <f t="shared" ref="U14:W14" si="35">O14-R14</f>
        <v>6.620000000000001</v>
      </c>
      <c r="V14" s="9">
        <f t="shared" si="35"/>
        <v>7.0100000000000016</v>
      </c>
      <c r="W14" s="9">
        <f t="shared" si="35"/>
        <v>6.759999999999998</v>
      </c>
      <c r="X14" s="9">
        <f t="shared" si="6"/>
        <v>6.7966666666666669</v>
      </c>
      <c r="Y14" s="9">
        <f t="shared" si="7"/>
        <v>0.16131404843417196</v>
      </c>
      <c r="Z14" s="9"/>
      <c r="AA14" s="9">
        <v>2.6897000000000001E-2</v>
      </c>
      <c r="AB14" s="9" t="s">
        <v>43</v>
      </c>
      <c r="AC14" s="9">
        <f t="shared" ref="AC14:AE14" si="36">-(U14-I14)</f>
        <v>0.69999999999999929</v>
      </c>
      <c r="AD14" s="9">
        <f t="shared" si="36"/>
        <v>0.73999999999999844</v>
      </c>
      <c r="AE14" s="9">
        <f t="shared" si="36"/>
        <v>0.51000000000000156</v>
      </c>
      <c r="AF14" s="9">
        <f t="shared" si="9"/>
        <v>0.6499999999999998</v>
      </c>
      <c r="AG14" s="9">
        <f t="shared" si="10"/>
        <v>0.10033277962194757</v>
      </c>
      <c r="AH14" s="9"/>
      <c r="AI14" s="9">
        <f t="shared" ref="AI14:AK14" si="37">2^(AC14)</f>
        <v>1.6245047927124703</v>
      </c>
      <c r="AJ14" s="9">
        <f t="shared" si="37"/>
        <v>1.6701758388567369</v>
      </c>
      <c r="AK14" s="9">
        <f t="shared" si="37"/>
        <v>1.4240501955970732</v>
      </c>
      <c r="AL14" s="9">
        <f t="shared" si="12"/>
        <v>1.5729102757220934</v>
      </c>
      <c r="AM14" s="9">
        <f t="shared" si="13"/>
        <v>0.10689856159025564</v>
      </c>
    </row>
    <row r="15" spans="1:39" x14ac:dyDescent="0.25">
      <c r="A15" s="9">
        <v>10</v>
      </c>
      <c r="B15" s="27" t="s">
        <v>47</v>
      </c>
      <c r="C15" s="9">
        <v>30.6</v>
      </c>
      <c r="D15" s="9">
        <v>30.45</v>
      </c>
      <c r="E15" s="9">
        <v>30.46</v>
      </c>
      <c r="F15" s="9">
        <v>20.29</v>
      </c>
      <c r="G15" s="9">
        <v>20.260000000000002</v>
      </c>
      <c r="H15" s="9">
        <v>20.260000000000002</v>
      </c>
      <c r="I15" s="9">
        <f t="shared" si="0"/>
        <v>10.310000000000002</v>
      </c>
      <c r="J15" s="9">
        <f t="shared" si="1"/>
        <v>10.189999999999998</v>
      </c>
      <c r="K15" s="9">
        <f t="shared" si="2"/>
        <v>10.199999999999999</v>
      </c>
      <c r="L15" s="9">
        <f t="shared" si="3"/>
        <v>10.233333333333333</v>
      </c>
      <c r="M15" s="9">
        <f t="shared" si="4"/>
        <v>5.4365021434335456E-2</v>
      </c>
      <c r="N15" s="9"/>
      <c r="O15" s="9">
        <v>31.98</v>
      </c>
      <c r="P15" s="9">
        <v>30.92</v>
      </c>
      <c r="Q15" s="9">
        <v>31.34</v>
      </c>
      <c r="R15" s="9">
        <v>22.25</v>
      </c>
      <c r="S15" s="9">
        <v>21.63</v>
      </c>
      <c r="T15" s="9">
        <v>21.8</v>
      </c>
      <c r="U15" s="9">
        <f t="shared" ref="U15:W15" si="38">O15-R15</f>
        <v>9.73</v>
      </c>
      <c r="V15" s="9">
        <f t="shared" si="38"/>
        <v>9.2900000000000027</v>
      </c>
      <c r="W15" s="9">
        <f t="shared" si="38"/>
        <v>9.5399999999999991</v>
      </c>
      <c r="X15" s="9">
        <f t="shared" si="6"/>
        <v>9.5200000000000014</v>
      </c>
      <c r="Y15" s="9">
        <f t="shared" si="7"/>
        <v>0.18018509002319338</v>
      </c>
      <c r="Z15" s="9"/>
      <c r="AA15" s="9">
        <v>5.8459999999999996E-3</v>
      </c>
      <c r="AB15" s="9" t="s">
        <v>48</v>
      </c>
      <c r="AC15" s="9">
        <f t="shared" ref="AC15:AE15" si="39">-(U15-I15)</f>
        <v>0.58000000000000185</v>
      </c>
      <c r="AD15" s="9">
        <f t="shared" si="39"/>
        <v>0.89999999999999503</v>
      </c>
      <c r="AE15" s="9">
        <f t="shared" si="39"/>
        <v>0.66000000000000014</v>
      </c>
      <c r="AF15" s="9">
        <f t="shared" si="9"/>
        <v>0.71333333333333238</v>
      </c>
      <c r="AG15" s="9">
        <f t="shared" si="10"/>
        <v>0.13597385369580448</v>
      </c>
      <c r="AH15" s="9"/>
      <c r="AI15" s="9">
        <f t="shared" ref="AI15:AK15" si="40">2^(AC15)</f>
        <v>1.4948492486349403</v>
      </c>
      <c r="AJ15" s="9">
        <f t="shared" si="40"/>
        <v>1.8660659830736084</v>
      </c>
      <c r="AK15" s="9">
        <f t="shared" si="40"/>
        <v>1.5800826237267545</v>
      </c>
      <c r="AL15" s="9">
        <f t="shared" si="12"/>
        <v>1.6469992851451012</v>
      </c>
      <c r="AM15" s="9">
        <f t="shared" si="13"/>
        <v>0.15876365172452706</v>
      </c>
    </row>
    <row r="16" spans="1:39" x14ac:dyDescent="0.25">
      <c r="A16" s="9">
        <v>11</v>
      </c>
      <c r="B16" s="27" t="s">
        <v>49</v>
      </c>
      <c r="C16" s="9">
        <v>32.39</v>
      </c>
      <c r="D16" s="9">
        <v>32.520000000000003</v>
      </c>
      <c r="E16" s="9">
        <v>32.869999999999997</v>
      </c>
      <c r="F16" s="9">
        <v>20.29</v>
      </c>
      <c r="G16" s="9">
        <v>20.260000000000002</v>
      </c>
      <c r="H16" s="9">
        <v>20.260000000000002</v>
      </c>
      <c r="I16" s="9">
        <f t="shared" si="0"/>
        <v>12.100000000000001</v>
      </c>
      <c r="J16" s="9">
        <f t="shared" si="1"/>
        <v>12.260000000000002</v>
      </c>
      <c r="K16" s="9">
        <f t="shared" si="2"/>
        <v>12.609999999999996</v>
      </c>
      <c r="L16" s="9">
        <f t="shared" si="3"/>
        <v>12.323333333333332</v>
      </c>
      <c r="M16" s="9">
        <f t="shared" si="4"/>
        <v>0.21296843793284134</v>
      </c>
      <c r="N16" s="9"/>
      <c r="O16" s="9">
        <v>35.090000000000003</v>
      </c>
      <c r="P16" s="9">
        <v>33.700000000000003</v>
      </c>
      <c r="Q16" s="9">
        <v>34.22</v>
      </c>
      <c r="R16" s="9">
        <v>22.25</v>
      </c>
      <c r="S16" s="9">
        <v>21.63</v>
      </c>
      <c r="T16" s="9">
        <v>21.8</v>
      </c>
      <c r="U16" s="9">
        <f t="shared" ref="U16:W16" si="41">O16-R16</f>
        <v>12.840000000000003</v>
      </c>
      <c r="V16" s="9">
        <f t="shared" si="41"/>
        <v>12.070000000000004</v>
      </c>
      <c r="W16" s="9">
        <f t="shared" si="41"/>
        <v>12.419999999999998</v>
      </c>
      <c r="X16" s="9">
        <f t="shared" si="6"/>
        <v>12.443333333333335</v>
      </c>
      <c r="Y16" s="9">
        <f t="shared" si="7"/>
        <v>0.31478387647541428</v>
      </c>
      <c r="Z16" s="9"/>
      <c r="AA16" s="9">
        <v>0.67832599999999998</v>
      </c>
      <c r="AB16" s="9"/>
      <c r="AC16" s="9">
        <f t="shared" ref="AC16:AE16" si="42">-(U16-I16)</f>
        <v>-0.74000000000000199</v>
      </c>
      <c r="AD16" s="9">
        <f t="shared" si="42"/>
        <v>0.18999999999999773</v>
      </c>
      <c r="AE16" s="9">
        <f t="shared" si="42"/>
        <v>0.18999999999999773</v>
      </c>
      <c r="AF16" s="9">
        <f t="shared" si="9"/>
        <v>-0.12000000000000217</v>
      </c>
      <c r="AG16" s="9">
        <f t="shared" si="10"/>
        <v>0.43840620433565936</v>
      </c>
      <c r="AH16" s="9"/>
      <c r="AI16" s="9">
        <f t="shared" ref="AI16:AK16" si="43">2^(AC16)</f>
        <v>0.59873935230946351</v>
      </c>
      <c r="AJ16" s="9">
        <f t="shared" si="43"/>
        <v>1.1407637158684218</v>
      </c>
      <c r="AK16" s="9">
        <f t="shared" si="43"/>
        <v>1.1407637158684218</v>
      </c>
      <c r="AL16" s="9">
        <f t="shared" si="12"/>
        <v>0.96008892801543577</v>
      </c>
      <c r="AM16" s="9">
        <f t="shared" si="13"/>
        <v>0.25551273536057489</v>
      </c>
    </row>
    <row r="17" spans="1:39" x14ac:dyDescent="0.25">
      <c r="A17" s="9">
        <v>12</v>
      </c>
      <c r="B17" s="27" t="s">
        <v>264</v>
      </c>
      <c r="C17" s="9">
        <v>34.21</v>
      </c>
      <c r="D17" s="9">
        <v>34.119999999999997</v>
      </c>
      <c r="E17" s="9">
        <v>34.270000000000003</v>
      </c>
      <c r="F17" s="9">
        <v>20.29</v>
      </c>
      <c r="G17" s="9">
        <v>20.260000000000002</v>
      </c>
      <c r="H17" s="9">
        <v>20.260000000000002</v>
      </c>
      <c r="I17" s="9">
        <f t="shared" si="0"/>
        <v>13.920000000000002</v>
      </c>
      <c r="J17" s="9">
        <f t="shared" si="1"/>
        <v>13.859999999999996</v>
      </c>
      <c r="K17" s="9">
        <f t="shared" si="2"/>
        <v>14.010000000000002</v>
      </c>
      <c r="L17" s="9">
        <f t="shared" si="3"/>
        <v>13.93</v>
      </c>
      <c r="M17" s="9">
        <f t="shared" si="4"/>
        <v>6.1644140029691902E-2</v>
      </c>
      <c r="N17" s="9"/>
      <c r="O17" s="9">
        <v>38.520000000000003</v>
      </c>
      <c r="P17" s="9">
        <v>38.229999999999997</v>
      </c>
      <c r="Q17" s="9">
        <v>38.36</v>
      </c>
      <c r="R17" s="9">
        <v>22.25</v>
      </c>
      <c r="S17" s="9">
        <v>21.63</v>
      </c>
      <c r="T17" s="9">
        <v>21.8</v>
      </c>
      <c r="U17" s="9">
        <f t="shared" ref="U17:W17" si="44">O17-R17</f>
        <v>16.270000000000003</v>
      </c>
      <c r="V17" s="9">
        <f t="shared" si="44"/>
        <v>16.599999999999998</v>
      </c>
      <c r="W17" s="9">
        <f t="shared" si="44"/>
        <v>16.559999999999999</v>
      </c>
      <c r="X17" s="9">
        <f t="shared" si="6"/>
        <v>16.47666666666667</v>
      </c>
      <c r="Y17" s="9">
        <f t="shared" si="7"/>
        <v>0.1470449666674162</v>
      </c>
      <c r="Z17" s="9"/>
      <c r="AA17" s="9">
        <v>2.3E-5</v>
      </c>
      <c r="AB17" s="9" t="s">
        <v>41</v>
      </c>
      <c r="AC17" s="9">
        <f t="shared" ref="AC17:AE17" si="45">-(U17-I17)</f>
        <v>-2.3500000000000014</v>
      </c>
      <c r="AD17" s="9">
        <f t="shared" si="45"/>
        <v>-2.740000000000002</v>
      </c>
      <c r="AE17" s="9">
        <f t="shared" si="45"/>
        <v>-2.5499999999999972</v>
      </c>
      <c r="AF17" s="9">
        <f t="shared" si="9"/>
        <v>-2.5466666666666669</v>
      </c>
      <c r="AG17" s="9">
        <f t="shared" si="10"/>
        <v>0.15923427883328267</v>
      </c>
      <c r="AH17" s="9"/>
      <c r="AI17" s="9">
        <f t="shared" ref="AI17:AK17" si="46">2^(AC17)</f>
        <v>0.1961460244741875</v>
      </c>
      <c r="AJ17" s="9">
        <f t="shared" si="46"/>
        <v>0.14968483807736588</v>
      </c>
      <c r="AK17" s="9">
        <f t="shared" si="46"/>
        <v>0.17075503209429976</v>
      </c>
      <c r="AL17" s="9">
        <f t="shared" si="12"/>
        <v>0.17219529821528437</v>
      </c>
      <c r="AM17" s="9">
        <f t="shared" si="13"/>
        <v>1.8995021018229884E-2</v>
      </c>
    </row>
    <row r="18" spans="1:39" x14ac:dyDescent="0.25">
      <c r="A18" s="9">
        <v>13</v>
      </c>
      <c r="B18" s="27" t="s">
        <v>265</v>
      </c>
      <c r="C18" s="9">
        <v>35.28</v>
      </c>
      <c r="D18" s="9">
        <v>34.18</v>
      </c>
      <c r="E18" s="9">
        <v>34.159999999999997</v>
      </c>
      <c r="F18" s="9">
        <v>20.29</v>
      </c>
      <c r="G18" s="9">
        <v>20.260000000000002</v>
      </c>
      <c r="H18" s="9">
        <v>20.260000000000002</v>
      </c>
      <c r="I18" s="9">
        <f t="shared" si="0"/>
        <v>14.990000000000002</v>
      </c>
      <c r="J18" s="9">
        <f t="shared" si="1"/>
        <v>13.919999999999998</v>
      </c>
      <c r="K18" s="9">
        <f t="shared" si="2"/>
        <v>13.899999999999995</v>
      </c>
      <c r="L18" s="9">
        <f t="shared" si="3"/>
        <v>14.269999999999998</v>
      </c>
      <c r="M18" s="9">
        <f t="shared" si="4"/>
        <v>0.50918235109503673</v>
      </c>
      <c r="N18" s="9"/>
      <c r="O18" s="9">
        <v>36.020000000000003</v>
      </c>
      <c r="P18" s="9">
        <v>36.83</v>
      </c>
      <c r="Q18" s="9">
        <v>35.26</v>
      </c>
      <c r="R18" s="9">
        <v>22.25</v>
      </c>
      <c r="S18" s="9">
        <v>21.63</v>
      </c>
      <c r="T18" s="9">
        <v>21.8</v>
      </c>
      <c r="U18" s="9">
        <f t="shared" ref="U18:W18" si="47">O18-R18</f>
        <v>13.770000000000003</v>
      </c>
      <c r="V18" s="9">
        <f t="shared" si="47"/>
        <v>15.2</v>
      </c>
      <c r="W18" s="9">
        <f t="shared" si="47"/>
        <v>13.459999999999997</v>
      </c>
      <c r="X18" s="9">
        <f t="shared" si="6"/>
        <v>14.143333333333333</v>
      </c>
      <c r="Y18" s="9">
        <f t="shared" si="7"/>
        <v>0.7578185065626788</v>
      </c>
      <c r="Z18" s="9"/>
      <c r="AA18" s="9">
        <v>0.85401499999999997</v>
      </c>
      <c r="AB18" s="9"/>
      <c r="AC18" s="9">
        <f t="shared" ref="AC18:AE18" si="48">-(U18-I18)</f>
        <v>1.2199999999999989</v>
      </c>
      <c r="AD18" s="9">
        <f t="shared" si="48"/>
        <v>-1.2800000000000011</v>
      </c>
      <c r="AE18" s="9">
        <f t="shared" si="48"/>
        <v>0.43999999999999773</v>
      </c>
      <c r="AF18" s="9">
        <f t="shared" si="9"/>
        <v>0.12666666666666515</v>
      </c>
      <c r="AG18" s="9">
        <f t="shared" si="10"/>
        <v>1.044392433693176</v>
      </c>
      <c r="AH18" s="9"/>
      <c r="AI18" s="9">
        <f t="shared" ref="AI18:AK18" si="49">2^(AC18)</f>
        <v>2.3294671729369099</v>
      </c>
      <c r="AJ18" s="9">
        <f t="shared" si="49"/>
        <v>0.41179550863378622</v>
      </c>
      <c r="AK18" s="9">
        <f t="shared" si="49"/>
        <v>1.3566043274476698</v>
      </c>
      <c r="AL18" s="9">
        <f t="shared" si="12"/>
        <v>1.3659556696727886</v>
      </c>
      <c r="AM18" s="9">
        <f t="shared" si="13"/>
        <v>0.7829141028741432</v>
      </c>
    </row>
    <row r="19" spans="1:39" x14ac:dyDescent="0.25">
      <c r="A19" s="9">
        <v>14</v>
      </c>
      <c r="B19" s="27" t="s">
        <v>266</v>
      </c>
      <c r="C19" s="9">
        <v>31.62</v>
      </c>
      <c r="D19" s="9">
        <v>31.38</v>
      </c>
      <c r="E19" s="9">
        <v>31.65</v>
      </c>
      <c r="F19" s="9">
        <v>20.29</v>
      </c>
      <c r="G19" s="9">
        <v>20.260000000000002</v>
      </c>
      <c r="H19" s="9">
        <v>20.260000000000002</v>
      </c>
      <c r="I19" s="9">
        <f t="shared" si="0"/>
        <v>11.330000000000002</v>
      </c>
      <c r="J19" s="9">
        <f t="shared" si="1"/>
        <v>11.119999999999997</v>
      </c>
      <c r="K19" s="9">
        <f t="shared" si="2"/>
        <v>11.389999999999997</v>
      </c>
      <c r="L19" s="9">
        <f t="shared" si="3"/>
        <v>11.28</v>
      </c>
      <c r="M19" s="9">
        <f t="shared" si="4"/>
        <v>0.11575836902790275</v>
      </c>
      <c r="N19" s="9"/>
      <c r="O19" s="9">
        <v>32.56</v>
      </c>
      <c r="P19" s="9">
        <v>32.96</v>
      </c>
      <c r="Q19" s="9">
        <v>32.76</v>
      </c>
      <c r="R19" s="9">
        <v>22.25</v>
      </c>
      <c r="S19" s="9">
        <v>21.63</v>
      </c>
      <c r="T19" s="9">
        <v>21.8</v>
      </c>
      <c r="U19" s="9">
        <f t="shared" ref="U19:W19" si="50">O19-R19</f>
        <v>10.310000000000002</v>
      </c>
      <c r="V19" s="9">
        <f t="shared" si="50"/>
        <v>11.330000000000002</v>
      </c>
      <c r="W19" s="9">
        <f t="shared" si="50"/>
        <v>10.959999999999997</v>
      </c>
      <c r="X19" s="9">
        <f t="shared" si="6"/>
        <v>10.866666666666667</v>
      </c>
      <c r="Y19" s="9">
        <f t="shared" si="7"/>
        <v>0.42161066821838739</v>
      </c>
      <c r="Z19" s="9"/>
      <c r="AA19" s="9">
        <v>0.25220199999999998</v>
      </c>
      <c r="AB19" s="9"/>
      <c r="AC19" s="9">
        <f t="shared" ref="AC19:AE19" si="51">-(U19-I19)</f>
        <v>1.0199999999999996</v>
      </c>
      <c r="AD19" s="9">
        <f t="shared" si="51"/>
        <v>-0.21000000000000441</v>
      </c>
      <c r="AE19" s="9">
        <f t="shared" si="51"/>
        <v>0.42999999999999972</v>
      </c>
      <c r="AF19" s="9">
        <f t="shared" si="9"/>
        <v>0.41333333333333161</v>
      </c>
      <c r="AG19" s="9">
        <f t="shared" si="10"/>
        <v>0.50228367372321647</v>
      </c>
      <c r="AH19" s="9"/>
      <c r="AI19" s="9">
        <f t="shared" ref="AI19:AK19" si="52">2^(AC19)</f>
        <v>2.0279189595800577</v>
      </c>
      <c r="AJ19" s="9">
        <f t="shared" si="52"/>
        <v>0.86453723130786253</v>
      </c>
      <c r="AK19" s="9">
        <f t="shared" si="52"/>
        <v>1.34723357686569</v>
      </c>
      <c r="AL19" s="9">
        <f t="shared" si="12"/>
        <v>1.4132299225845368</v>
      </c>
      <c r="AM19" s="9">
        <f t="shared" si="13"/>
        <v>0.47723572069127473</v>
      </c>
    </row>
    <row r="20" spans="1:39" x14ac:dyDescent="0.25">
      <c r="A20" s="9">
        <v>15</v>
      </c>
      <c r="B20" s="27" t="s">
        <v>53</v>
      </c>
      <c r="C20" s="9">
        <v>31.45</v>
      </c>
      <c r="D20" s="9">
        <v>31.29</v>
      </c>
      <c r="E20" s="9">
        <v>31.21</v>
      </c>
      <c r="F20" s="9">
        <v>20.29</v>
      </c>
      <c r="G20" s="9">
        <v>20.260000000000002</v>
      </c>
      <c r="H20" s="9">
        <v>20.260000000000002</v>
      </c>
      <c r="I20" s="9">
        <f t="shared" si="0"/>
        <v>11.16</v>
      </c>
      <c r="J20" s="9">
        <f t="shared" si="1"/>
        <v>11.029999999999998</v>
      </c>
      <c r="K20" s="9">
        <f t="shared" si="2"/>
        <v>10.95</v>
      </c>
      <c r="L20" s="9">
        <f t="shared" si="3"/>
        <v>11.046666666666667</v>
      </c>
      <c r="M20" s="9">
        <f t="shared" si="4"/>
        <v>8.6538366571648276E-2</v>
      </c>
      <c r="N20" s="9"/>
      <c r="O20" s="9">
        <v>33.11</v>
      </c>
      <c r="P20" s="9">
        <v>33.96</v>
      </c>
      <c r="Q20" s="9">
        <v>32.69</v>
      </c>
      <c r="R20" s="9">
        <v>22.25</v>
      </c>
      <c r="S20" s="9">
        <v>21.63</v>
      </c>
      <c r="T20" s="9">
        <v>21.8</v>
      </c>
      <c r="U20" s="9">
        <f t="shared" ref="U20:W20" si="53">O20-R20</f>
        <v>10.86</v>
      </c>
      <c r="V20" s="9">
        <f t="shared" si="53"/>
        <v>12.330000000000002</v>
      </c>
      <c r="W20" s="9">
        <f t="shared" si="53"/>
        <v>10.889999999999997</v>
      </c>
      <c r="X20" s="9">
        <f t="shared" si="6"/>
        <v>11.36</v>
      </c>
      <c r="Y20" s="9">
        <f t="shared" si="7"/>
        <v>0.68600291544570158</v>
      </c>
      <c r="Z20" s="9"/>
      <c r="AA20" s="9">
        <v>0.58546600000000004</v>
      </c>
      <c r="AB20" s="9"/>
      <c r="AC20" s="9">
        <f t="shared" ref="AC20:AE20" si="54">-(U20-I20)</f>
        <v>0.30000000000000071</v>
      </c>
      <c r="AD20" s="9">
        <f t="shared" si="54"/>
        <v>-1.3000000000000043</v>
      </c>
      <c r="AE20" s="9">
        <f t="shared" si="54"/>
        <v>6.0000000000002274E-2</v>
      </c>
      <c r="AF20" s="9">
        <f t="shared" si="9"/>
        <v>-0.31333333333333374</v>
      </c>
      <c r="AG20" s="9">
        <f t="shared" si="10"/>
        <v>0.70452505672655763</v>
      </c>
      <c r="AH20" s="9"/>
      <c r="AI20" s="9">
        <f t="shared" ref="AI20:AK20" si="55">2^(AC20)</f>
        <v>1.231144413344917</v>
      </c>
      <c r="AJ20" s="9">
        <f t="shared" si="55"/>
        <v>0.40612619817811657</v>
      </c>
      <c r="AK20" s="9">
        <f t="shared" si="55"/>
        <v>1.042465760841123</v>
      </c>
      <c r="AL20" s="9">
        <f t="shared" si="12"/>
        <v>0.89324545745471884</v>
      </c>
      <c r="AM20" s="9">
        <f t="shared" si="13"/>
        <v>0.35295305452359249</v>
      </c>
    </row>
    <row r="21" spans="1:39" x14ac:dyDescent="0.25">
      <c r="A21" s="9">
        <v>16</v>
      </c>
      <c r="B21" s="27" t="s">
        <v>54</v>
      </c>
      <c r="C21" s="9">
        <v>29.31</v>
      </c>
      <c r="D21" s="9">
        <v>29.2</v>
      </c>
      <c r="E21" s="9">
        <v>29.32</v>
      </c>
      <c r="F21" s="9">
        <v>22.37</v>
      </c>
      <c r="G21" s="9">
        <v>22.15</v>
      </c>
      <c r="H21" s="9">
        <v>22.02</v>
      </c>
      <c r="I21" s="9">
        <f t="shared" si="0"/>
        <v>6.9399999999999977</v>
      </c>
      <c r="J21" s="9">
        <f t="shared" si="1"/>
        <v>7.0500000000000007</v>
      </c>
      <c r="K21" s="9">
        <f t="shared" si="2"/>
        <v>7.3000000000000007</v>
      </c>
      <c r="L21" s="9">
        <f t="shared" si="3"/>
        <v>7.0966666666666667</v>
      </c>
      <c r="M21" s="9">
        <f t="shared" si="4"/>
        <v>0.15062831370260107</v>
      </c>
      <c r="N21" s="9"/>
      <c r="O21" s="9">
        <v>31.44</v>
      </c>
      <c r="P21" s="9">
        <v>31.64</v>
      </c>
      <c r="Q21" s="9">
        <v>31.4</v>
      </c>
      <c r="R21" s="9">
        <v>24.34</v>
      </c>
      <c r="S21" s="9">
        <v>23.96</v>
      </c>
      <c r="T21" s="9">
        <v>23.89</v>
      </c>
      <c r="U21" s="9">
        <f t="shared" ref="U21:W21" si="56">O21-R21</f>
        <v>7.1000000000000014</v>
      </c>
      <c r="V21" s="9">
        <f t="shared" si="56"/>
        <v>7.68</v>
      </c>
      <c r="W21" s="9">
        <f t="shared" si="56"/>
        <v>7.509999999999998</v>
      </c>
      <c r="X21" s="9">
        <f t="shared" si="6"/>
        <v>7.43</v>
      </c>
      <c r="Y21" s="9">
        <f t="shared" si="7"/>
        <v>0.24344746182013524</v>
      </c>
      <c r="Z21" s="9"/>
      <c r="AA21" s="9">
        <v>0.17497299999999999</v>
      </c>
      <c r="AB21" s="9"/>
      <c r="AC21" s="9">
        <f t="shared" ref="AC21:AE21" si="57">-(U21-I21)</f>
        <v>-0.16000000000000369</v>
      </c>
      <c r="AD21" s="9">
        <f t="shared" si="57"/>
        <v>-0.62999999999999901</v>
      </c>
      <c r="AE21" s="9">
        <f t="shared" si="57"/>
        <v>-0.2099999999999973</v>
      </c>
      <c r="AF21" s="9">
        <f t="shared" si="9"/>
        <v>-0.33333333333333331</v>
      </c>
      <c r="AG21" s="9">
        <f t="shared" si="10"/>
        <v>0.21076579946049559</v>
      </c>
      <c r="AH21" s="9"/>
      <c r="AI21" s="9">
        <f t="shared" ref="AI21:AK21" si="58">2^(AC21)</f>
        <v>0.89502507092797012</v>
      </c>
      <c r="AJ21" s="9">
        <f t="shared" si="58"/>
        <v>0.64617641531874659</v>
      </c>
      <c r="AK21" s="9">
        <f t="shared" si="58"/>
        <v>0.86453723130786686</v>
      </c>
      <c r="AL21" s="9">
        <f t="shared" si="12"/>
        <v>0.80191290585152786</v>
      </c>
      <c r="AM21" s="9">
        <f t="shared" si="13"/>
        <v>0.1108234871429199</v>
      </c>
    </row>
    <row r="22" spans="1:39" x14ac:dyDescent="0.25">
      <c r="A22" s="9">
        <v>17</v>
      </c>
      <c r="B22" s="27" t="s">
        <v>55</v>
      </c>
      <c r="C22" s="9">
        <v>30.21</v>
      </c>
      <c r="D22" s="9">
        <v>30.55</v>
      </c>
      <c r="E22" s="9">
        <v>30.26</v>
      </c>
      <c r="F22" s="9">
        <v>22.37</v>
      </c>
      <c r="G22" s="9">
        <v>22.15</v>
      </c>
      <c r="H22" s="9">
        <v>22.02</v>
      </c>
      <c r="I22" s="9">
        <f t="shared" si="0"/>
        <v>7.84</v>
      </c>
      <c r="J22" s="9">
        <f t="shared" si="1"/>
        <v>8.4000000000000021</v>
      </c>
      <c r="K22" s="9">
        <f t="shared" si="2"/>
        <v>8.240000000000002</v>
      </c>
      <c r="L22" s="9">
        <f t="shared" si="3"/>
        <v>8.1600000000000019</v>
      </c>
      <c r="M22" s="9">
        <f t="shared" si="4"/>
        <v>0.23551362310207694</v>
      </c>
      <c r="N22" s="9"/>
      <c r="O22" s="9">
        <v>32.049999999999997</v>
      </c>
      <c r="P22" s="9">
        <v>32.43</v>
      </c>
      <c r="Q22" s="9">
        <v>32.32</v>
      </c>
      <c r="R22" s="9">
        <v>24.34</v>
      </c>
      <c r="S22" s="9">
        <v>23.96</v>
      </c>
      <c r="T22" s="9">
        <v>23.89</v>
      </c>
      <c r="U22" s="9">
        <f t="shared" ref="U22:W22" si="59">O22-R22</f>
        <v>7.7099999999999973</v>
      </c>
      <c r="V22" s="9">
        <f t="shared" si="59"/>
        <v>8.4699999999999989</v>
      </c>
      <c r="W22" s="9">
        <f t="shared" si="59"/>
        <v>8.43</v>
      </c>
      <c r="X22" s="9">
        <f t="shared" si="6"/>
        <v>8.2033333333333314</v>
      </c>
      <c r="Y22" s="9">
        <f t="shared" si="7"/>
        <v>0.34922135609890209</v>
      </c>
      <c r="Z22" s="9"/>
      <c r="AA22" s="9">
        <v>0.89136099999999996</v>
      </c>
      <c r="AB22" s="9"/>
      <c r="AC22" s="9">
        <f t="shared" ref="AC22:AE22" si="60">-(U22-I22)</f>
        <v>0.13000000000000256</v>
      </c>
      <c r="AD22" s="9">
        <f t="shared" si="60"/>
        <v>-6.9999999999996732E-2</v>
      </c>
      <c r="AE22" s="9">
        <f t="shared" si="60"/>
        <v>-0.18999999999999773</v>
      </c>
      <c r="AF22" s="9">
        <f t="shared" si="9"/>
        <v>-4.3333333333330636E-2</v>
      </c>
      <c r="AG22" s="9">
        <f t="shared" si="10"/>
        <v>0.13199326582148893</v>
      </c>
      <c r="AH22" s="9"/>
      <c r="AI22" s="9">
        <f t="shared" ref="AI22:AK22" si="61">2^(AC22)</f>
        <v>1.0942937012607414</v>
      </c>
      <c r="AJ22" s="9">
        <f t="shared" si="61"/>
        <v>0.95263799804393956</v>
      </c>
      <c r="AK22" s="9">
        <f t="shared" si="61"/>
        <v>0.87660572131603642</v>
      </c>
      <c r="AL22" s="9">
        <f t="shared" si="12"/>
        <v>0.97451247354023918</v>
      </c>
      <c r="AM22" s="9">
        <f t="shared" si="13"/>
        <v>9.0206739074861556E-2</v>
      </c>
    </row>
    <row r="23" spans="1:39" x14ac:dyDescent="0.25">
      <c r="A23" s="9">
        <v>18</v>
      </c>
      <c r="B23" s="27" t="s">
        <v>56</v>
      </c>
      <c r="C23" s="9">
        <v>36.31</v>
      </c>
      <c r="D23" s="9">
        <v>36.61</v>
      </c>
      <c r="E23" s="9">
        <v>36.74</v>
      </c>
      <c r="F23" s="9">
        <v>22.37</v>
      </c>
      <c r="G23" s="9">
        <v>22.15</v>
      </c>
      <c r="H23" s="9">
        <v>22.02</v>
      </c>
      <c r="I23" s="9">
        <f t="shared" si="0"/>
        <v>13.940000000000001</v>
      </c>
      <c r="J23" s="9">
        <f t="shared" si="1"/>
        <v>14.46</v>
      </c>
      <c r="K23" s="9">
        <f t="shared" si="2"/>
        <v>14.720000000000002</v>
      </c>
      <c r="L23" s="9">
        <f t="shared" si="3"/>
        <v>14.373333333333335</v>
      </c>
      <c r="M23" s="9">
        <f t="shared" si="4"/>
        <v>0.32427697352040863</v>
      </c>
      <c r="N23" s="9"/>
      <c r="O23" s="9">
        <v>36.76</v>
      </c>
      <c r="P23" s="9">
        <v>38.94</v>
      </c>
      <c r="Q23" s="9">
        <v>37.1</v>
      </c>
      <c r="R23" s="9">
        <v>24.34</v>
      </c>
      <c r="S23" s="9">
        <v>23.96</v>
      </c>
      <c r="T23" s="9">
        <v>23.89</v>
      </c>
      <c r="U23" s="9">
        <f t="shared" ref="U23:W23" si="62">O23-R23</f>
        <v>12.419999999999998</v>
      </c>
      <c r="V23" s="9">
        <f t="shared" si="62"/>
        <v>14.979999999999997</v>
      </c>
      <c r="W23" s="9">
        <f t="shared" si="62"/>
        <v>13.21</v>
      </c>
      <c r="X23" s="9">
        <f t="shared" si="6"/>
        <v>13.536666666666667</v>
      </c>
      <c r="Y23" s="9">
        <f t="shared" si="7"/>
        <v>1.070337433813384</v>
      </c>
      <c r="Z23" s="9"/>
      <c r="AA23" s="9">
        <v>0.34972399999999998</v>
      </c>
      <c r="AB23" s="9"/>
      <c r="AC23" s="9">
        <f t="shared" ref="AC23:AE23" si="63">-(U23-I23)</f>
        <v>1.5200000000000031</v>
      </c>
      <c r="AD23" s="9">
        <f t="shared" si="63"/>
        <v>-0.51999999999999602</v>
      </c>
      <c r="AE23" s="9">
        <f t="shared" si="63"/>
        <v>1.5100000000000016</v>
      </c>
      <c r="AF23" s="9">
        <f t="shared" si="9"/>
        <v>0.83666666666666956</v>
      </c>
      <c r="AG23" s="9">
        <f t="shared" si="10"/>
        <v>0.95931688658591185</v>
      </c>
      <c r="AH23" s="9"/>
      <c r="AI23" s="9">
        <f t="shared" ref="AI23:AK23" si="64">2^(AC23)</f>
        <v>2.8679104960316613</v>
      </c>
      <c r="AJ23" s="9">
        <f t="shared" si="64"/>
        <v>0.69737183317520457</v>
      </c>
      <c r="AK23" s="9">
        <f t="shared" si="64"/>
        <v>2.8481003911941465</v>
      </c>
      <c r="AL23" s="9">
        <f t="shared" si="12"/>
        <v>2.1377942401336707</v>
      </c>
      <c r="AM23" s="9">
        <f t="shared" si="13"/>
        <v>1.0185645595360941</v>
      </c>
    </row>
    <row r="24" spans="1:39" x14ac:dyDescent="0.25">
      <c r="A24" s="9">
        <v>19</v>
      </c>
      <c r="B24" s="27" t="s">
        <v>57</v>
      </c>
      <c r="C24" s="9">
        <v>30.34</v>
      </c>
      <c r="D24" s="9">
        <v>30.53</v>
      </c>
      <c r="E24" s="9">
        <v>30.5</v>
      </c>
      <c r="F24" s="9">
        <v>22.37</v>
      </c>
      <c r="G24" s="9">
        <v>22.15</v>
      </c>
      <c r="H24" s="9">
        <v>22.02</v>
      </c>
      <c r="I24" s="9">
        <f t="shared" si="0"/>
        <v>7.9699999999999989</v>
      </c>
      <c r="J24" s="9">
        <f t="shared" si="1"/>
        <v>8.3800000000000026</v>
      </c>
      <c r="K24" s="9">
        <f t="shared" si="2"/>
        <v>8.48</v>
      </c>
      <c r="L24" s="9">
        <f t="shared" si="3"/>
        <v>8.2766666666666673</v>
      </c>
      <c r="M24" s="9">
        <f t="shared" si="4"/>
        <v>0.22065558884580594</v>
      </c>
      <c r="N24" s="9"/>
      <c r="O24" s="9">
        <v>33.21</v>
      </c>
      <c r="P24" s="9">
        <v>33.03</v>
      </c>
      <c r="Q24" s="9">
        <v>32.58</v>
      </c>
      <c r="R24" s="9">
        <v>24.34</v>
      </c>
      <c r="S24" s="9">
        <v>23.96</v>
      </c>
      <c r="T24" s="9">
        <v>23.89</v>
      </c>
      <c r="U24" s="9">
        <f t="shared" ref="U24:W24" si="65">O24-R24</f>
        <v>8.870000000000001</v>
      </c>
      <c r="V24" s="9">
        <f t="shared" si="65"/>
        <v>9.07</v>
      </c>
      <c r="W24" s="9">
        <f t="shared" si="65"/>
        <v>8.6899999999999977</v>
      </c>
      <c r="X24" s="9">
        <f t="shared" si="6"/>
        <v>8.8766666666666669</v>
      </c>
      <c r="Y24" s="9">
        <f t="shared" si="7"/>
        <v>0.15520595635763856</v>
      </c>
      <c r="Z24" s="9"/>
      <c r="AA24" s="9">
        <v>3.4668999999999998E-2</v>
      </c>
      <c r="AB24" s="9" t="s">
        <v>43</v>
      </c>
      <c r="AC24" s="9">
        <f t="shared" ref="AC24:AE24" si="66">-(U24-I24)</f>
        <v>-0.90000000000000213</v>
      </c>
      <c r="AD24" s="9">
        <f t="shared" si="66"/>
        <v>-0.68999999999999773</v>
      </c>
      <c r="AE24" s="9">
        <f t="shared" si="66"/>
        <v>-0.2099999999999973</v>
      </c>
      <c r="AF24" s="9">
        <f t="shared" si="9"/>
        <v>-0.59999999999999909</v>
      </c>
      <c r="AG24" s="9">
        <f t="shared" si="10"/>
        <v>0.28879058156387472</v>
      </c>
      <c r="AH24" s="9"/>
      <c r="AI24" s="9">
        <f t="shared" ref="AI24:AK24" si="67">2^(AC24)</f>
        <v>0.53588673126814579</v>
      </c>
      <c r="AJ24" s="9">
        <f t="shared" si="67"/>
        <v>0.61985384996949433</v>
      </c>
      <c r="AK24" s="9">
        <f t="shared" si="67"/>
        <v>0.86453723130786686</v>
      </c>
      <c r="AL24" s="9">
        <f t="shared" si="12"/>
        <v>0.67342593751516899</v>
      </c>
      <c r="AM24" s="9">
        <f t="shared" si="13"/>
        <v>0.13941607802328204</v>
      </c>
    </row>
    <row r="25" spans="1:39" x14ac:dyDescent="0.25">
      <c r="A25" s="9">
        <v>20</v>
      </c>
      <c r="B25" s="28" t="s">
        <v>58</v>
      </c>
      <c r="C25" s="9">
        <v>34.5</v>
      </c>
      <c r="D25" s="9">
        <v>33.36</v>
      </c>
      <c r="E25" s="9">
        <v>33.49</v>
      </c>
      <c r="F25" s="9">
        <v>22.36</v>
      </c>
      <c r="G25" s="9">
        <v>21.8</v>
      </c>
      <c r="H25" s="9">
        <v>21.83</v>
      </c>
      <c r="I25" s="9">
        <f t="shared" si="0"/>
        <v>12.14</v>
      </c>
      <c r="J25" s="9">
        <f t="shared" si="1"/>
        <v>11.559999999999999</v>
      </c>
      <c r="K25" s="9">
        <f t="shared" si="2"/>
        <v>11.660000000000004</v>
      </c>
      <c r="L25" s="9">
        <f t="shared" si="3"/>
        <v>11.786666666666667</v>
      </c>
      <c r="M25" s="9">
        <f t="shared" si="4"/>
        <v>0.25315783394730035</v>
      </c>
      <c r="N25" s="8"/>
      <c r="O25" s="9">
        <v>34.450000000000003</v>
      </c>
      <c r="P25" s="9">
        <v>33.78</v>
      </c>
      <c r="Q25" s="9">
        <v>33.93</v>
      </c>
      <c r="R25" s="9">
        <v>22.87</v>
      </c>
      <c r="S25" s="9">
        <v>22.69</v>
      </c>
      <c r="T25" s="9">
        <v>22.74</v>
      </c>
      <c r="U25" s="9">
        <f t="shared" ref="U25:W25" si="68">O25-R25</f>
        <v>11.580000000000002</v>
      </c>
      <c r="V25" s="9">
        <f t="shared" si="68"/>
        <v>11.09</v>
      </c>
      <c r="W25" s="9">
        <f t="shared" si="68"/>
        <v>11.190000000000001</v>
      </c>
      <c r="X25" s="9">
        <f t="shared" si="6"/>
        <v>11.286666666666667</v>
      </c>
      <c r="Y25" s="9">
        <f t="shared" si="7"/>
        <v>0.21139746660943973</v>
      </c>
      <c r="Z25" s="9"/>
      <c r="AA25" s="9">
        <v>9.8649000000000001E-2</v>
      </c>
      <c r="AB25" s="9"/>
      <c r="AC25" s="9">
        <f t="shared" ref="AC25:AE25" si="69">-(U25-I25)</f>
        <v>0.55999999999999872</v>
      </c>
      <c r="AD25" s="9">
        <f t="shared" si="69"/>
        <v>0.46999999999999886</v>
      </c>
      <c r="AE25" s="9">
        <f t="shared" si="69"/>
        <v>0.47000000000000242</v>
      </c>
      <c r="AF25" s="9">
        <f t="shared" si="9"/>
        <v>0.5</v>
      </c>
      <c r="AG25" s="9">
        <f t="shared" si="10"/>
        <v>4.2426406871191945E-2</v>
      </c>
      <c r="AH25" s="9"/>
      <c r="AI25" s="9">
        <f t="shared" ref="AI25:AK25" si="70">2^(AC25)</f>
        <v>1.4742692172910998</v>
      </c>
      <c r="AJ25" s="9">
        <f t="shared" si="70"/>
        <v>1.3851094681109235</v>
      </c>
      <c r="AK25" s="9">
        <f t="shared" si="70"/>
        <v>1.3851094681109271</v>
      </c>
      <c r="AL25" s="9">
        <f t="shared" si="12"/>
        <v>1.4148293845043167</v>
      </c>
      <c r="AM25" s="9">
        <f t="shared" si="13"/>
        <v>4.2030308836128766E-2</v>
      </c>
    </row>
    <row r="26" spans="1:39" x14ac:dyDescent="0.25">
      <c r="A26" s="9">
        <v>21</v>
      </c>
      <c r="B26" s="27" t="s">
        <v>59</v>
      </c>
      <c r="C26" s="9">
        <v>35.83</v>
      </c>
      <c r="D26" s="9">
        <v>35.06</v>
      </c>
      <c r="E26" s="9">
        <v>35.33</v>
      </c>
      <c r="F26" s="9">
        <v>22.37</v>
      </c>
      <c r="G26" s="9">
        <v>22.15</v>
      </c>
      <c r="H26" s="9">
        <v>22.02</v>
      </c>
      <c r="I26" s="9">
        <f t="shared" si="0"/>
        <v>13.459999999999997</v>
      </c>
      <c r="J26" s="9">
        <f t="shared" si="1"/>
        <v>12.910000000000004</v>
      </c>
      <c r="K26" s="9">
        <f t="shared" si="2"/>
        <v>13.309999999999999</v>
      </c>
      <c r="L26" s="9">
        <f t="shared" si="3"/>
        <v>13.226666666666667</v>
      </c>
      <c r="M26" s="9">
        <f t="shared" si="4"/>
        <v>0.23213980461973258</v>
      </c>
      <c r="N26" s="9"/>
      <c r="O26" s="9">
        <v>34.46</v>
      </c>
      <c r="P26" s="9">
        <v>34.590000000000003</v>
      </c>
      <c r="Q26" s="9">
        <v>34.65</v>
      </c>
      <c r="R26" s="9">
        <v>24.34</v>
      </c>
      <c r="S26" s="9">
        <v>23.96</v>
      </c>
      <c r="T26" s="9">
        <v>23.89</v>
      </c>
      <c r="U26" s="9">
        <f t="shared" ref="U26:W26" si="71">O26-R26</f>
        <v>10.120000000000001</v>
      </c>
      <c r="V26" s="9">
        <f t="shared" si="71"/>
        <v>10.630000000000003</v>
      </c>
      <c r="W26" s="9">
        <f t="shared" si="71"/>
        <v>10.759999999999998</v>
      </c>
      <c r="X26" s="9">
        <f t="shared" si="6"/>
        <v>10.503333333333334</v>
      </c>
      <c r="Y26" s="9">
        <f t="shared" si="7"/>
        <v>0.2762044331448873</v>
      </c>
      <c r="Z26" s="9"/>
      <c r="AA26" s="9">
        <v>4.3600000000000003E-4</v>
      </c>
      <c r="AB26" s="9" t="s">
        <v>41</v>
      </c>
      <c r="AC26" s="9">
        <f t="shared" ref="AC26:AE26" si="72">-(U26-I26)</f>
        <v>3.3399999999999963</v>
      </c>
      <c r="AD26" s="9">
        <f t="shared" si="72"/>
        <v>2.2800000000000011</v>
      </c>
      <c r="AE26" s="9">
        <f t="shared" si="72"/>
        <v>2.5500000000000007</v>
      </c>
      <c r="AF26" s="9">
        <f t="shared" si="9"/>
        <v>2.7233333333333327</v>
      </c>
      <c r="AG26" s="9">
        <f t="shared" si="10"/>
        <v>0.44976537093120672</v>
      </c>
      <c r="AH26" s="9"/>
      <c r="AI26" s="9">
        <f t="shared" ref="AI26:AK26" si="73">2^(AC26)</f>
        <v>10.126052751762213</v>
      </c>
      <c r="AJ26" s="9">
        <f t="shared" si="73"/>
        <v>4.8567795375801914</v>
      </c>
      <c r="AK26" s="9">
        <f t="shared" si="73"/>
        <v>5.8563427837825044</v>
      </c>
      <c r="AL26" s="9">
        <f t="shared" si="12"/>
        <v>6.9463916910416366</v>
      </c>
      <c r="AM26" s="9">
        <f t="shared" si="13"/>
        <v>2.2850915396086635</v>
      </c>
    </row>
    <row r="27" spans="1:39" x14ac:dyDescent="0.25">
      <c r="A27" s="9">
        <v>22</v>
      </c>
      <c r="B27" s="27" t="s">
        <v>60</v>
      </c>
      <c r="C27" s="9">
        <v>31.89</v>
      </c>
      <c r="D27" s="9">
        <v>32.07</v>
      </c>
      <c r="E27" s="9">
        <v>32.020000000000003</v>
      </c>
      <c r="F27" s="9">
        <v>22.37</v>
      </c>
      <c r="G27" s="9">
        <v>22.15</v>
      </c>
      <c r="H27" s="9">
        <v>22.02</v>
      </c>
      <c r="I27" s="9">
        <f t="shared" si="0"/>
        <v>9.52</v>
      </c>
      <c r="J27" s="9">
        <f t="shared" si="1"/>
        <v>9.9200000000000017</v>
      </c>
      <c r="K27" s="9">
        <f t="shared" si="2"/>
        <v>10.000000000000004</v>
      </c>
      <c r="L27" s="9">
        <f t="shared" si="3"/>
        <v>9.8133333333333344</v>
      </c>
      <c r="M27" s="9">
        <f t="shared" si="4"/>
        <v>0.20997354330698317</v>
      </c>
      <c r="N27" s="9"/>
      <c r="O27" s="9">
        <v>33.020000000000003</v>
      </c>
      <c r="P27" s="9">
        <v>33.29</v>
      </c>
      <c r="Q27" s="9">
        <v>32.75</v>
      </c>
      <c r="R27" s="9">
        <v>24.34</v>
      </c>
      <c r="S27" s="9">
        <v>23.96</v>
      </c>
      <c r="T27" s="9">
        <v>23.89</v>
      </c>
      <c r="U27" s="9">
        <f t="shared" ref="U27:W27" si="74">O27-R27</f>
        <v>8.6800000000000033</v>
      </c>
      <c r="V27" s="9">
        <f t="shared" si="74"/>
        <v>9.3299999999999983</v>
      </c>
      <c r="W27" s="9">
        <f t="shared" si="74"/>
        <v>8.86</v>
      </c>
      <c r="X27" s="9">
        <f t="shared" si="6"/>
        <v>8.956666666666667</v>
      </c>
      <c r="Y27" s="9">
        <f t="shared" si="7"/>
        <v>0.27402351886085963</v>
      </c>
      <c r="Z27" s="9"/>
      <c r="AA27" s="9">
        <v>2.4686E-2</v>
      </c>
      <c r="AB27" s="9" t="s">
        <v>43</v>
      </c>
      <c r="AC27" s="9">
        <f t="shared" ref="AC27:AE27" si="75">-(U27-I27)</f>
        <v>0.83999999999999631</v>
      </c>
      <c r="AD27" s="9">
        <f t="shared" si="75"/>
        <v>0.59000000000000341</v>
      </c>
      <c r="AE27" s="9">
        <f t="shared" si="75"/>
        <v>1.1400000000000041</v>
      </c>
      <c r="AF27" s="9">
        <f t="shared" si="9"/>
        <v>0.85666666666666791</v>
      </c>
      <c r="AG27" s="9">
        <f t="shared" si="10"/>
        <v>0.22484562605386782</v>
      </c>
      <c r="AH27" s="9"/>
      <c r="AI27" s="9">
        <f t="shared" ref="AI27:AK27" si="76">2^(AC27)</f>
        <v>1.7900501418559402</v>
      </c>
      <c r="AJ27" s="9">
        <f t="shared" si="76"/>
        <v>1.5052467474110707</v>
      </c>
      <c r="AK27" s="9">
        <f t="shared" si="76"/>
        <v>2.2038102317532275</v>
      </c>
      <c r="AL27" s="9">
        <f t="shared" si="12"/>
        <v>1.833035707006746</v>
      </c>
      <c r="AM27" s="9">
        <f t="shared" si="13"/>
        <v>0.28680255057276405</v>
      </c>
    </row>
    <row r="28" spans="1:39" x14ac:dyDescent="0.25">
      <c r="A28" s="9">
        <v>23</v>
      </c>
      <c r="B28" s="27" t="s">
        <v>61</v>
      </c>
      <c r="C28" s="9">
        <v>28.04</v>
      </c>
      <c r="D28" s="9">
        <v>27.94</v>
      </c>
      <c r="E28" s="9">
        <v>28.06</v>
      </c>
      <c r="F28" s="9">
        <v>22.37</v>
      </c>
      <c r="G28" s="9">
        <v>22.15</v>
      </c>
      <c r="H28" s="9">
        <v>22.02</v>
      </c>
      <c r="I28" s="9">
        <f t="shared" si="0"/>
        <v>5.6699999999999982</v>
      </c>
      <c r="J28" s="9">
        <f t="shared" si="1"/>
        <v>5.7900000000000027</v>
      </c>
      <c r="K28" s="9">
        <f t="shared" si="2"/>
        <v>6.0399999999999991</v>
      </c>
      <c r="L28" s="9">
        <f t="shared" si="3"/>
        <v>5.833333333333333</v>
      </c>
      <c r="M28" s="9">
        <f t="shared" si="4"/>
        <v>0.15412837362262524</v>
      </c>
      <c r="N28" s="9"/>
      <c r="O28" s="9">
        <v>30.1</v>
      </c>
      <c r="P28" s="9">
        <v>30.27</v>
      </c>
      <c r="Q28" s="9">
        <v>29.96</v>
      </c>
      <c r="R28" s="9">
        <v>24.34</v>
      </c>
      <c r="S28" s="9">
        <v>23.96</v>
      </c>
      <c r="T28" s="9">
        <v>23.89</v>
      </c>
      <c r="U28" s="9">
        <f t="shared" ref="U28:W28" si="77">O28-R28</f>
        <v>5.7600000000000016</v>
      </c>
      <c r="V28" s="9">
        <f t="shared" si="77"/>
        <v>6.3099999999999987</v>
      </c>
      <c r="W28" s="9">
        <f t="shared" si="77"/>
        <v>6.07</v>
      </c>
      <c r="X28" s="9">
        <f t="shared" si="6"/>
        <v>6.0466666666666669</v>
      </c>
      <c r="Y28" s="9">
        <f t="shared" si="7"/>
        <v>0.22514193054357595</v>
      </c>
      <c r="Z28" s="9"/>
      <c r="AA28" s="9">
        <v>0.33086199999999999</v>
      </c>
      <c r="AB28" s="9"/>
      <c r="AC28" s="9">
        <f t="shared" ref="AC28:AE28" si="78">-(U28-I28)</f>
        <v>-9.0000000000003411E-2</v>
      </c>
      <c r="AD28" s="9">
        <f t="shared" si="78"/>
        <v>-0.51999999999999602</v>
      </c>
      <c r="AE28" s="9">
        <f t="shared" si="78"/>
        <v>-3.0000000000001137E-2</v>
      </c>
      <c r="AF28" s="9">
        <f t="shared" si="9"/>
        <v>-0.21333333333333351</v>
      </c>
      <c r="AG28" s="9">
        <f t="shared" si="10"/>
        <v>0.21822516404443595</v>
      </c>
      <c r="AH28" s="9"/>
      <c r="AI28" s="9">
        <f t="shared" ref="AI28:AK28" si="79">2^(AC28)</f>
        <v>0.93952274921400947</v>
      </c>
      <c r="AJ28" s="9">
        <f t="shared" si="79"/>
        <v>0.69737183317520457</v>
      </c>
      <c r="AK28" s="9">
        <f t="shared" si="79"/>
        <v>0.97942029758692617</v>
      </c>
      <c r="AL28" s="9">
        <f t="shared" si="12"/>
        <v>0.87210495999204662</v>
      </c>
      <c r="AM28" s="9">
        <f t="shared" si="13"/>
        <v>0.12462397521326711</v>
      </c>
    </row>
    <row r="29" spans="1:39" x14ac:dyDescent="0.25">
      <c r="A29" s="9">
        <v>24</v>
      </c>
      <c r="B29" s="27" t="s">
        <v>62</v>
      </c>
      <c r="C29" s="9">
        <v>33.42</v>
      </c>
      <c r="D29" s="9">
        <v>33.869999999999997</v>
      </c>
      <c r="E29" s="9">
        <v>33.590000000000003</v>
      </c>
      <c r="F29" s="9">
        <v>22.37</v>
      </c>
      <c r="G29" s="9">
        <v>22.15</v>
      </c>
      <c r="H29" s="9">
        <v>22.02</v>
      </c>
      <c r="I29" s="9">
        <f t="shared" si="0"/>
        <v>11.05</v>
      </c>
      <c r="J29" s="9">
        <f t="shared" si="1"/>
        <v>11.719999999999999</v>
      </c>
      <c r="K29" s="9">
        <f t="shared" si="2"/>
        <v>11.570000000000004</v>
      </c>
      <c r="L29" s="9">
        <f t="shared" si="3"/>
        <v>11.446666666666667</v>
      </c>
      <c r="M29" s="9">
        <f t="shared" si="4"/>
        <v>0.28709270666845954</v>
      </c>
      <c r="N29" s="9"/>
      <c r="O29" s="9">
        <v>35.56</v>
      </c>
      <c r="P29" s="9">
        <v>36.18</v>
      </c>
      <c r="Q29" s="9">
        <v>35.619999999999997</v>
      </c>
      <c r="R29" s="9">
        <v>24.34</v>
      </c>
      <c r="S29" s="9">
        <v>23.96</v>
      </c>
      <c r="T29" s="9">
        <v>23.89</v>
      </c>
      <c r="U29" s="9">
        <f t="shared" ref="U29:W29" si="80">O29-R29</f>
        <v>11.220000000000002</v>
      </c>
      <c r="V29" s="9">
        <f t="shared" si="80"/>
        <v>12.219999999999999</v>
      </c>
      <c r="W29" s="9">
        <f t="shared" si="80"/>
        <v>11.729999999999997</v>
      </c>
      <c r="X29" s="9">
        <f t="shared" si="6"/>
        <v>11.723333333333334</v>
      </c>
      <c r="Y29" s="9">
        <f t="shared" si="7"/>
        <v>0.40827550610940122</v>
      </c>
      <c r="Z29" s="9"/>
      <c r="AA29" s="9">
        <v>0.47690300000000002</v>
      </c>
      <c r="AB29" s="9"/>
      <c r="AC29" s="9">
        <f t="shared" ref="AC29:AE29" si="81">-(U29-I29)</f>
        <v>-0.17000000000000171</v>
      </c>
      <c r="AD29" s="9">
        <f t="shared" si="81"/>
        <v>-0.5</v>
      </c>
      <c r="AE29" s="9">
        <f t="shared" si="81"/>
        <v>-0.15999999999999304</v>
      </c>
      <c r="AF29" s="9">
        <f t="shared" si="9"/>
        <v>-0.2766666666666649</v>
      </c>
      <c r="AG29" s="9">
        <f t="shared" si="10"/>
        <v>0.1579732748143052</v>
      </c>
      <c r="AH29" s="9"/>
      <c r="AI29" s="9">
        <f t="shared" ref="AI29:AK29" si="82">2^(AC29)</f>
        <v>0.88884268116656917</v>
      </c>
      <c r="AJ29" s="9">
        <f t="shared" si="82"/>
        <v>0.70710678118654746</v>
      </c>
      <c r="AK29" s="9">
        <f t="shared" si="82"/>
        <v>0.89502507092797678</v>
      </c>
      <c r="AL29" s="9">
        <f t="shared" si="12"/>
        <v>0.83032484442703114</v>
      </c>
      <c r="AM29" s="9">
        <f t="shared" si="13"/>
        <v>8.7164877549551129E-2</v>
      </c>
    </row>
    <row r="30" spans="1:39" x14ac:dyDescent="0.25">
      <c r="A30" s="9">
        <v>25</v>
      </c>
      <c r="B30" s="27" t="s">
        <v>63</v>
      </c>
      <c r="C30" s="9">
        <v>29.74</v>
      </c>
      <c r="D30" s="9">
        <v>29.57</v>
      </c>
      <c r="E30" s="9">
        <v>29.44</v>
      </c>
      <c r="F30" s="9">
        <v>22.37</v>
      </c>
      <c r="G30" s="9">
        <v>22.15</v>
      </c>
      <c r="H30" s="9">
        <v>22.02</v>
      </c>
      <c r="I30" s="9">
        <f t="shared" si="0"/>
        <v>7.3699999999999974</v>
      </c>
      <c r="J30" s="9">
        <f t="shared" si="1"/>
        <v>7.4200000000000017</v>
      </c>
      <c r="K30" s="9">
        <f t="shared" si="2"/>
        <v>7.4200000000000017</v>
      </c>
      <c r="L30" s="9">
        <f t="shared" si="3"/>
        <v>7.4033333333333333</v>
      </c>
      <c r="M30" s="9">
        <f t="shared" si="4"/>
        <v>2.3570226039553593E-2</v>
      </c>
      <c r="N30" s="9"/>
      <c r="O30" s="9">
        <v>31.18</v>
      </c>
      <c r="P30" s="9">
        <v>31.81</v>
      </c>
      <c r="Q30" s="9">
        <v>31.31</v>
      </c>
      <c r="R30" s="9">
        <v>24.34</v>
      </c>
      <c r="S30" s="9">
        <v>23.96</v>
      </c>
      <c r="T30" s="9">
        <v>23.89</v>
      </c>
      <c r="U30" s="9">
        <f t="shared" ref="U30:W30" si="83">O30-R30</f>
        <v>6.84</v>
      </c>
      <c r="V30" s="9">
        <f t="shared" si="83"/>
        <v>7.8499999999999979</v>
      </c>
      <c r="W30" s="9">
        <f t="shared" si="83"/>
        <v>7.4199999999999982</v>
      </c>
      <c r="X30" s="9">
        <f t="shared" si="6"/>
        <v>7.3699999999999983</v>
      </c>
      <c r="Y30" s="9">
        <f t="shared" si="7"/>
        <v>0.41384377084434404</v>
      </c>
      <c r="Z30" s="9"/>
      <c r="AA30" s="9">
        <v>0.91493599999999997</v>
      </c>
      <c r="AB30" s="9"/>
      <c r="AC30" s="9">
        <f t="shared" ref="AC30:AE30" si="84">-(U30-I30)</f>
        <v>0.52999999999999758</v>
      </c>
      <c r="AD30" s="9">
        <f t="shared" si="84"/>
        <v>-0.42999999999999616</v>
      </c>
      <c r="AE30" s="9">
        <f t="shared" si="84"/>
        <v>3.5527136788005009E-15</v>
      </c>
      <c r="AF30" s="9">
        <f t="shared" si="9"/>
        <v>3.3333333333334991E-2</v>
      </c>
      <c r="AG30" s="9">
        <f t="shared" si="10"/>
        <v>0.3926264835127064</v>
      </c>
      <c r="AH30" s="9"/>
      <c r="AI30" s="9">
        <f t="shared" ref="AI30:AK30" si="85">2^(AC30)</f>
        <v>1.4439291955224935</v>
      </c>
      <c r="AJ30" s="9">
        <f t="shared" si="85"/>
        <v>0.74226178531452658</v>
      </c>
      <c r="AK30" s="9">
        <f t="shared" si="85"/>
        <v>1.0000000000000024</v>
      </c>
      <c r="AL30" s="9">
        <f t="shared" si="12"/>
        <v>1.0620636602790077</v>
      </c>
      <c r="AM30" s="9">
        <f t="shared" si="13"/>
        <v>0.28979672425386854</v>
      </c>
    </row>
    <row r="31" spans="1:39" x14ac:dyDescent="0.25">
      <c r="A31" s="9">
        <v>26</v>
      </c>
      <c r="B31" s="27" t="s">
        <v>64</v>
      </c>
      <c r="C31" s="9">
        <v>33.01</v>
      </c>
      <c r="D31" s="9">
        <v>32.24</v>
      </c>
      <c r="E31" s="9">
        <v>32.93</v>
      </c>
      <c r="F31" s="9">
        <v>22.37</v>
      </c>
      <c r="G31" s="9">
        <v>22.15</v>
      </c>
      <c r="H31" s="9">
        <v>22.02</v>
      </c>
      <c r="I31" s="9">
        <f t="shared" si="0"/>
        <v>10.639999999999997</v>
      </c>
      <c r="J31" s="9">
        <f t="shared" si="1"/>
        <v>10.090000000000003</v>
      </c>
      <c r="K31" s="9">
        <f t="shared" si="2"/>
        <v>10.91</v>
      </c>
      <c r="L31" s="9">
        <f t="shared" si="3"/>
        <v>10.546666666666667</v>
      </c>
      <c r="M31" s="9">
        <f t="shared" si="4"/>
        <v>0.34120700787384339</v>
      </c>
      <c r="N31" s="9"/>
      <c r="O31" s="9">
        <v>33.99</v>
      </c>
      <c r="P31" s="9">
        <v>33.6</v>
      </c>
      <c r="Q31" s="9">
        <v>33.89</v>
      </c>
      <c r="R31" s="9">
        <v>24.34</v>
      </c>
      <c r="S31" s="9">
        <v>23.96</v>
      </c>
      <c r="T31" s="9">
        <v>23.89</v>
      </c>
      <c r="U31" s="9">
        <f t="shared" ref="U31:W31" si="86">O31-R31</f>
        <v>9.6500000000000021</v>
      </c>
      <c r="V31" s="9">
        <f t="shared" si="86"/>
        <v>9.64</v>
      </c>
      <c r="W31" s="9">
        <f t="shared" si="86"/>
        <v>10</v>
      </c>
      <c r="X31" s="9">
        <f t="shared" si="6"/>
        <v>9.7633333333333336</v>
      </c>
      <c r="Y31" s="9">
        <f t="shared" si="7"/>
        <v>0.16739839372652898</v>
      </c>
      <c r="Z31" s="9"/>
      <c r="AA31" s="9">
        <v>4.3468E-2</v>
      </c>
      <c r="AB31" s="9" t="s">
        <v>43</v>
      </c>
      <c r="AC31" s="9">
        <f t="shared" ref="AC31:AE31" si="87">-(U31-I31)</f>
        <v>0.98999999999999488</v>
      </c>
      <c r="AD31" s="9">
        <f t="shared" si="87"/>
        <v>0.45000000000000284</v>
      </c>
      <c r="AE31" s="9">
        <f t="shared" si="87"/>
        <v>0.91000000000000014</v>
      </c>
      <c r="AF31" s="9">
        <f t="shared" si="9"/>
        <v>0.78333333333333266</v>
      </c>
      <c r="AG31" s="9">
        <f t="shared" si="10"/>
        <v>0.23795424396766046</v>
      </c>
      <c r="AH31" s="9"/>
      <c r="AI31" s="9">
        <f t="shared" ref="AI31:AK31" si="88">2^(AC31)</f>
        <v>1.9861849908740645</v>
      </c>
      <c r="AJ31" s="9">
        <f t="shared" si="88"/>
        <v>1.3660402567543983</v>
      </c>
      <c r="AK31" s="9">
        <f t="shared" si="88"/>
        <v>1.8790454984280238</v>
      </c>
      <c r="AL31" s="9">
        <f t="shared" si="12"/>
        <v>1.7437569153521622</v>
      </c>
      <c r="AM31" s="9">
        <f t="shared" si="13"/>
        <v>0.27064382910274482</v>
      </c>
    </row>
    <row r="32" spans="1:39" x14ac:dyDescent="0.25">
      <c r="A32" s="9">
        <v>27</v>
      </c>
      <c r="B32" s="28" t="s">
        <v>65</v>
      </c>
      <c r="C32" s="9">
        <v>31.95</v>
      </c>
      <c r="D32" s="9">
        <v>31.21</v>
      </c>
      <c r="E32" s="9">
        <v>31.26</v>
      </c>
      <c r="F32" s="9">
        <v>22.37</v>
      </c>
      <c r="G32" s="9">
        <v>22.15</v>
      </c>
      <c r="H32" s="9">
        <v>22.02</v>
      </c>
      <c r="I32" s="9">
        <f t="shared" si="0"/>
        <v>9.5799999999999983</v>
      </c>
      <c r="J32" s="9">
        <f t="shared" si="1"/>
        <v>9.0600000000000023</v>
      </c>
      <c r="K32" s="9">
        <f t="shared" si="2"/>
        <v>9.240000000000002</v>
      </c>
      <c r="L32" s="9">
        <f t="shared" si="3"/>
        <v>9.2933333333333348</v>
      </c>
      <c r="M32" s="9">
        <f t="shared" si="4"/>
        <v>0.21561282171728133</v>
      </c>
      <c r="N32" s="9"/>
      <c r="O32" s="9">
        <v>32.64</v>
      </c>
      <c r="P32" s="9">
        <v>32.64</v>
      </c>
      <c r="Q32" s="9">
        <v>33.21</v>
      </c>
      <c r="R32" s="9">
        <v>24.34</v>
      </c>
      <c r="S32" s="9">
        <v>23.96</v>
      </c>
      <c r="T32" s="9">
        <v>23.89</v>
      </c>
      <c r="U32" s="9">
        <f t="shared" ref="U32:W32" si="89">O32-R32</f>
        <v>8.3000000000000007</v>
      </c>
      <c r="V32" s="9">
        <f t="shared" si="89"/>
        <v>8.68</v>
      </c>
      <c r="W32" s="9">
        <f t="shared" si="89"/>
        <v>9.32</v>
      </c>
      <c r="X32" s="9">
        <f t="shared" si="6"/>
        <v>8.7666666666666675</v>
      </c>
      <c r="Y32" s="9">
        <f t="shared" si="7"/>
        <v>0.42089850980438909</v>
      </c>
      <c r="Z32" s="9"/>
      <c r="AA32" s="9">
        <v>0.190384</v>
      </c>
      <c r="AB32" s="9"/>
      <c r="AC32" s="9">
        <f t="shared" ref="AC32:AE32" si="90">-(U32-I32)</f>
        <v>1.2799999999999976</v>
      </c>
      <c r="AD32" s="9">
        <f t="shared" si="90"/>
        <v>0.38000000000000256</v>
      </c>
      <c r="AE32" s="9">
        <f t="shared" si="90"/>
        <v>-7.9999999999998295E-2</v>
      </c>
      <c r="AF32" s="9">
        <f t="shared" si="9"/>
        <v>0.52666666666666728</v>
      </c>
      <c r="AG32" s="9">
        <f t="shared" si="10"/>
        <v>0.56482052213266831</v>
      </c>
      <c r="AH32" s="9"/>
      <c r="AI32" s="9">
        <f t="shared" ref="AI32:AK32" si="91">2^(AC32)</f>
        <v>2.4283897687900895</v>
      </c>
      <c r="AJ32" s="9">
        <f t="shared" si="91"/>
        <v>1.3013418554419358</v>
      </c>
      <c r="AK32" s="9">
        <f t="shared" si="91"/>
        <v>0.946057646725597</v>
      </c>
      <c r="AL32" s="9">
        <f t="shared" si="12"/>
        <v>1.5585964236525409</v>
      </c>
      <c r="AM32" s="9">
        <f t="shared" si="13"/>
        <v>0.63190825530028383</v>
      </c>
    </row>
    <row r="33" spans="1:39" x14ac:dyDescent="0.25">
      <c r="A33" s="9">
        <v>28</v>
      </c>
      <c r="B33" s="28" t="s">
        <v>66</v>
      </c>
      <c r="C33" s="9">
        <v>35.22</v>
      </c>
      <c r="D33" s="9">
        <v>33.92</v>
      </c>
      <c r="E33" s="9">
        <v>34.1</v>
      </c>
      <c r="F33" s="9">
        <v>20.62</v>
      </c>
      <c r="G33" s="9">
        <v>20.49</v>
      </c>
      <c r="H33" s="9">
        <v>20.58</v>
      </c>
      <c r="I33" s="9">
        <f t="shared" si="0"/>
        <v>14.599999999999998</v>
      </c>
      <c r="J33" s="9">
        <f t="shared" si="1"/>
        <v>13.430000000000003</v>
      </c>
      <c r="K33" s="9">
        <f t="shared" si="2"/>
        <v>13.520000000000003</v>
      </c>
      <c r="L33" s="9">
        <f t="shared" si="3"/>
        <v>13.850000000000001</v>
      </c>
      <c r="M33" s="9">
        <f t="shared" si="4"/>
        <v>0.53160135440007805</v>
      </c>
      <c r="N33" s="8"/>
      <c r="O33" s="9">
        <v>34.840000000000003</v>
      </c>
      <c r="P33" s="9">
        <v>35.979999999999997</v>
      </c>
      <c r="Q33" s="9">
        <v>36.97</v>
      </c>
      <c r="R33" s="9">
        <v>21.75</v>
      </c>
      <c r="S33" s="9">
        <v>21.59</v>
      </c>
      <c r="T33" s="9">
        <v>21.81</v>
      </c>
      <c r="U33" s="9">
        <f t="shared" ref="U33:W33" si="92">O33-R33</f>
        <v>13.090000000000003</v>
      </c>
      <c r="V33" s="9">
        <f t="shared" si="92"/>
        <v>14.389999999999997</v>
      </c>
      <c r="W33" s="9">
        <f t="shared" si="92"/>
        <v>15.16</v>
      </c>
      <c r="X33" s="9">
        <f t="shared" si="6"/>
        <v>14.213333333333333</v>
      </c>
      <c r="Y33" s="9">
        <f t="shared" si="7"/>
        <v>0.85425731226343782</v>
      </c>
      <c r="Z33" s="9"/>
      <c r="AA33" s="9">
        <v>0.63646499999999995</v>
      </c>
      <c r="AB33" s="9"/>
      <c r="AC33" s="9">
        <f t="shared" ref="AC33:AE33" si="93">-(U33-I33)</f>
        <v>1.5099999999999945</v>
      </c>
      <c r="AD33" s="9">
        <f t="shared" si="93"/>
        <v>-0.95999999999999375</v>
      </c>
      <c r="AE33" s="9">
        <f t="shared" si="93"/>
        <v>-1.639999999999997</v>
      </c>
      <c r="AF33" s="9">
        <f t="shared" si="9"/>
        <v>-0.36333333333333212</v>
      </c>
      <c r="AG33" s="9">
        <f t="shared" si="10"/>
        <v>1.3534236423069992</v>
      </c>
      <c r="AH33" s="9"/>
      <c r="AI33" s="9">
        <f t="shared" ref="AI33:AK33" si="94">2^(AC33)</f>
        <v>2.8481003911941327</v>
      </c>
      <c r="AJ33" s="9">
        <f t="shared" si="94"/>
        <v>0.51405691332803549</v>
      </c>
      <c r="AK33" s="9">
        <f t="shared" si="94"/>
        <v>0.32085647439072673</v>
      </c>
      <c r="AL33" s="9">
        <f t="shared" si="12"/>
        <v>1.2276712596376316</v>
      </c>
      <c r="AM33" s="9">
        <f t="shared" si="13"/>
        <v>1.1485279071342034</v>
      </c>
    </row>
    <row r="34" spans="1:39" x14ac:dyDescent="0.25">
      <c r="A34" s="9">
        <v>29</v>
      </c>
      <c r="B34" s="28" t="s">
        <v>67</v>
      </c>
      <c r="C34" s="9">
        <v>30.28</v>
      </c>
      <c r="D34" s="9">
        <v>30.32</v>
      </c>
      <c r="E34" s="9">
        <v>30.25</v>
      </c>
      <c r="F34" s="9">
        <v>20.62</v>
      </c>
      <c r="G34" s="9">
        <v>20.49</v>
      </c>
      <c r="H34" s="9">
        <v>20.58</v>
      </c>
      <c r="I34" s="9">
        <f t="shared" si="0"/>
        <v>9.66</v>
      </c>
      <c r="J34" s="9">
        <f t="shared" si="1"/>
        <v>9.8300000000000018</v>
      </c>
      <c r="K34" s="9">
        <f t="shared" si="2"/>
        <v>9.6700000000000017</v>
      </c>
      <c r="L34" s="9">
        <f t="shared" si="3"/>
        <v>9.7200000000000006</v>
      </c>
      <c r="M34" s="9">
        <f t="shared" si="4"/>
        <v>7.788880963698662E-2</v>
      </c>
      <c r="N34" s="8"/>
      <c r="O34" s="9">
        <v>32.619999999999997</v>
      </c>
      <c r="P34" s="9">
        <v>33.01</v>
      </c>
      <c r="Q34" s="9">
        <v>33.08</v>
      </c>
      <c r="R34" s="9">
        <v>21.75</v>
      </c>
      <c r="S34" s="9">
        <v>21.59</v>
      </c>
      <c r="T34" s="9">
        <v>21.81</v>
      </c>
      <c r="U34" s="9">
        <f t="shared" ref="U34:W34" si="95">O34-R34</f>
        <v>10.869999999999997</v>
      </c>
      <c r="V34" s="9">
        <f t="shared" si="95"/>
        <v>11.419999999999998</v>
      </c>
      <c r="W34" s="9">
        <f t="shared" si="95"/>
        <v>11.27</v>
      </c>
      <c r="X34" s="9">
        <f t="shared" si="6"/>
        <v>11.186666666666666</v>
      </c>
      <c r="Y34" s="9">
        <f t="shared" si="7"/>
        <v>0.23213980461973582</v>
      </c>
      <c r="Z34" s="9"/>
      <c r="AA34" s="9">
        <v>1.0640000000000001E-3</v>
      </c>
      <c r="AB34" s="9" t="s">
        <v>48</v>
      </c>
      <c r="AC34" s="9">
        <f t="shared" ref="AC34:AE34" si="96">-(U34-I34)</f>
        <v>-1.2099999999999973</v>
      </c>
      <c r="AD34" s="9">
        <f t="shared" si="96"/>
        <v>-1.5899999999999963</v>
      </c>
      <c r="AE34" s="9">
        <f t="shared" si="96"/>
        <v>-1.5999999999999979</v>
      </c>
      <c r="AF34" s="9">
        <f t="shared" si="9"/>
        <v>-1.4666666666666639</v>
      </c>
      <c r="AG34" s="9">
        <f t="shared" si="10"/>
        <v>0.18153665072253405</v>
      </c>
      <c r="AH34" s="9"/>
      <c r="AI34" s="9">
        <f t="shared" ref="AI34:AK34" si="97">2^(AC34)</f>
        <v>0.43226861565393337</v>
      </c>
      <c r="AJ34" s="9">
        <f t="shared" si="97"/>
        <v>0.33217145352412875</v>
      </c>
      <c r="AK34" s="9">
        <f t="shared" si="97"/>
        <v>0.32987697769322399</v>
      </c>
      <c r="AL34" s="9">
        <f t="shared" si="12"/>
        <v>0.36477234895709537</v>
      </c>
      <c r="AM34" s="9">
        <f t="shared" si="13"/>
        <v>4.7736259233016665E-2</v>
      </c>
    </row>
    <row r="35" spans="1:39" x14ac:dyDescent="0.25">
      <c r="A35" s="9">
        <v>30</v>
      </c>
      <c r="B35" s="27" t="s">
        <v>68</v>
      </c>
      <c r="C35" s="9">
        <v>33.07</v>
      </c>
      <c r="D35" s="9">
        <v>33.01</v>
      </c>
      <c r="E35" s="9">
        <v>33.61</v>
      </c>
      <c r="F35" s="9">
        <v>22.37</v>
      </c>
      <c r="G35" s="9">
        <v>22.15</v>
      </c>
      <c r="H35" s="9">
        <v>22.02</v>
      </c>
      <c r="I35" s="9">
        <f t="shared" si="0"/>
        <v>10.7</v>
      </c>
      <c r="J35" s="9">
        <f t="shared" si="1"/>
        <v>10.86</v>
      </c>
      <c r="K35" s="9">
        <f t="shared" si="2"/>
        <v>11.59</v>
      </c>
      <c r="L35" s="9">
        <f t="shared" si="3"/>
        <v>11.049999999999999</v>
      </c>
      <c r="M35" s="9">
        <f t="shared" si="4"/>
        <v>0.38738439135652702</v>
      </c>
      <c r="N35" s="9"/>
      <c r="O35" s="9">
        <v>34.81</v>
      </c>
      <c r="P35" s="9">
        <v>34.81</v>
      </c>
      <c r="Q35" s="9">
        <v>34.21</v>
      </c>
      <c r="R35" s="9">
        <v>24.34</v>
      </c>
      <c r="S35" s="9">
        <v>23.96</v>
      </c>
      <c r="T35" s="9">
        <v>23.89</v>
      </c>
      <c r="U35" s="9">
        <f t="shared" ref="U35:W35" si="98">O35-R35</f>
        <v>10.470000000000002</v>
      </c>
      <c r="V35" s="9">
        <f t="shared" si="98"/>
        <v>10.850000000000001</v>
      </c>
      <c r="W35" s="9">
        <f t="shared" si="98"/>
        <v>10.32</v>
      </c>
      <c r="X35" s="9">
        <f t="shared" si="6"/>
        <v>10.546666666666669</v>
      </c>
      <c r="Y35" s="9">
        <f t="shared" si="7"/>
        <v>0.22305953365762171</v>
      </c>
      <c r="Z35" s="9"/>
      <c r="AA35" s="9">
        <v>0.18651400000000001</v>
      </c>
      <c r="AB35" s="9"/>
      <c r="AC35" s="9">
        <f t="shared" ref="AC35:AE35" si="99">-(U35-I35)</f>
        <v>0.22999999999999687</v>
      </c>
      <c r="AD35" s="9">
        <f t="shared" si="99"/>
        <v>9.9999999999980105E-3</v>
      </c>
      <c r="AE35" s="9">
        <f t="shared" si="99"/>
        <v>1.2699999999999996</v>
      </c>
      <c r="AF35" s="9">
        <f t="shared" si="9"/>
        <v>0.50333333333333152</v>
      </c>
      <c r="AG35" s="9">
        <f t="shared" si="10"/>
        <v>0.5495048275998643</v>
      </c>
      <c r="AH35" s="9"/>
      <c r="AI35" s="9">
        <f t="shared" ref="AI35:AK35" si="100">2^(AC35)</f>
        <v>1.1728349492318761</v>
      </c>
      <c r="AJ35" s="9">
        <f t="shared" si="100"/>
        <v>1.0069555500567173</v>
      </c>
      <c r="AK35" s="9">
        <f t="shared" si="100"/>
        <v>2.41161565538152</v>
      </c>
      <c r="AL35" s="9">
        <f t="shared" si="12"/>
        <v>1.5304687182233712</v>
      </c>
      <c r="AM35" s="9">
        <f t="shared" si="13"/>
        <v>0.62673436021707951</v>
      </c>
    </row>
    <row r="36" spans="1:39" x14ac:dyDescent="0.25">
      <c r="A36" s="9">
        <v>31</v>
      </c>
      <c r="B36" s="28" t="s">
        <v>69</v>
      </c>
      <c r="C36" s="9">
        <v>29.31</v>
      </c>
      <c r="D36" s="9">
        <v>29.2</v>
      </c>
      <c r="E36" s="9">
        <v>29.32</v>
      </c>
      <c r="F36" s="9">
        <v>22.37</v>
      </c>
      <c r="G36" s="9">
        <v>22.15</v>
      </c>
      <c r="H36" s="9">
        <v>22.02</v>
      </c>
      <c r="I36" s="9">
        <f t="shared" si="0"/>
        <v>6.9399999999999977</v>
      </c>
      <c r="J36" s="9">
        <f t="shared" si="1"/>
        <v>7.0500000000000007</v>
      </c>
      <c r="K36" s="9">
        <f t="shared" si="2"/>
        <v>7.3000000000000007</v>
      </c>
      <c r="L36" s="9">
        <f t="shared" si="3"/>
        <v>7.0966666666666667</v>
      </c>
      <c r="M36" s="9">
        <f t="shared" si="4"/>
        <v>0.15062831370260107</v>
      </c>
      <c r="N36" s="9"/>
      <c r="O36" s="9">
        <v>31.44</v>
      </c>
      <c r="P36" s="9">
        <v>31.64</v>
      </c>
      <c r="Q36" s="9">
        <v>31.4</v>
      </c>
      <c r="R36" s="9">
        <v>24.34</v>
      </c>
      <c r="S36" s="9">
        <v>23.96</v>
      </c>
      <c r="T36" s="9">
        <v>23.89</v>
      </c>
      <c r="U36" s="9">
        <f t="shared" ref="U36:W36" si="101">O36-R36</f>
        <v>7.1000000000000014</v>
      </c>
      <c r="V36" s="9">
        <f t="shared" si="101"/>
        <v>7.68</v>
      </c>
      <c r="W36" s="9">
        <f t="shared" si="101"/>
        <v>7.509999999999998</v>
      </c>
      <c r="X36" s="9">
        <f t="shared" si="6"/>
        <v>7.43</v>
      </c>
      <c r="Y36" s="9">
        <f t="shared" si="7"/>
        <v>0.24344746182013524</v>
      </c>
      <c r="Z36" s="9"/>
      <c r="AA36" s="9">
        <v>0.17497299999999999</v>
      </c>
      <c r="AB36" s="9"/>
      <c r="AC36" s="9">
        <f t="shared" ref="AC36:AE36" si="102">-(U36-I36)</f>
        <v>-0.16000000000000369</v>
      </c>
      <c r="AD36" s="9">
        <f t="shared" si="102"/>
        <v>-0.62999999999999901</v>
      </c>
      <c r="AE36" s="9">
        <f t="shared" si="102"/>
        <v>-0.2099999999999973</v>
      </c>
      <c r="AF36" s="9">
        <f t="shared" si="9"/>
        <v>-0.33333333333333331</v>
      </c>
      <c r="AG36" s="9">
        <f t="shared" si="10"/>
        <v>0.21076579946049559</v>
      </c>
      <c r="AH36" s="9"/>
      <c r="AI36" s="9">
        <f t="shared" ref="AI36:AK36" si="103">2^(AC36)</f>
        <v>0.89502507092797012</v>
      </c>
      <c r="AJ36" s="9">
        <f t="shared" si="103"/>
        <v>0.64617641531874659</v>
      </c>
      <c r="AK36" s="9">
        <f t="shared" si="103"/>
        <v>0.86453723130786686</v>
      </c>
      <c r="AL36" s="9">
        <f t="shared" si="12"/>
        <v>0.80191290585152786</v>
      </c>
      <c r="AM36" s="9">
        <f t="shared" si="13"/>
        <v>0.1108234871429199</v>
      </c>
    </row>
    <row r="37" spans="1:39" x14ac:dyDescent="0.25">
      <c r="A37" s="9">
        <v>32</v>
      </c>
      <c r="B37" s="27" t="s">
        <v>70</v>
      </c>
      <c r="C37" s="9">
        <v>30.21</v>
      </c>
      <c r="D37" s="9">
        <v>30.55</v>
      </c>
      <c r="E37" s="9">
        <v>30.26</v>
      </c>
      <c r="F37" s="9">
        <v>22.37</v>
      </c>
      <c r="G37" s="9">
        <v>22.15</v>
      </c>
      <c r="H37" s="9">
        <v>22.02</v>
      </c>
      <c r="I37" s="9">
        <f t="shared" si="0"/>
        <v>7.84</v>
      </c>
      <c r="J37" s="9">
        <f t="shared" si="1"/>
        <v>8.4000000000000021</v>
      </c>
      <c r="K37" s="9">
        <f t="shared" si="2"/>
        <v>8.240000000000002</v>
      </c>
      <c r="L37" s="9">
        <f t="shared" si="3"/>
        <v>8.1600000000000019</v>
      </c>
      <c r="M37" s="9">
        <f t="shared" si="4"/>
        <v>0.23551362310207694</v>
      </c>
      <c r="N37" s="9"/>
      <c r="O37" s="9">
        <v>32.049999999999997</v>
      </c>
      <c r="P37" s="9">
        <v>32.43</v>
      </c>
      <c r="Q37" s="9">
        <v>32.32</v>
      </c>
      <c r="R37" s="9">
        <v>24.34</v>
      </c>
      <c r="S37" s="9">
        <v>23.96</v>
      </c>
      <c r="T37" s="9">
        <v>23.89</v>
      </c>
      <c r="U37" s="9">
        <f t="shared" ref="U37:W37" si="104">O37-R37</f>
        <v>7.7099999999999973</v>
      </c>
      <c r="V37" s="9">
        <f t="shared" si="104"/>
        <v>8.4699999999999989</v>
      </c>
      <c r="W37" s="9">
        <f t="shared" si="104"/>
        <v>8.43</v>
      </c>
      <c r="X37" s="9">
        <f t="shared" si="6"/>
        <v>8.2033333333333314</v>
      </c>
      <c r="Y37" s="9">
        <f t="shared" si="7"/>
        <v>0.34922135609890209</v>
      </c>
      <c r="Z37" s="9"/>
      <c r="AA37" s="9">
        <v>0.89136099999999996</v>
      </c>
      <c r="AB37" s="9"/>
      <c r="AC37" s="9">
        <f t="shared" ref="AC37:AE37" si="105">-(U37-I37)</f>
        <v>0.13000000000000256</v>
      </c>
      <c r="AD37" s="9">
        <f t="shared" si="105"/>
        <v>-6.9999999999996732E-2</v>
      </c>
      <c r="AE37" s="9">
        <f t="shared" si="105"/>
        <v>-0.18999999999999773</v>
      </c>
      <c r="AF37" s="9">
        <f t="shared" si="9"/>
        <v>-4.3333333333330636E-2</v>
      </c>
      <c r="AG37" s="9">
        <f t="shared" si="10"/>
        <v>0.13199326582148893</v>
      </c>
      <c r="AH37" s="9"/>
      <c r="AI37" s="9">
        <f t="shared" ref="AI37:AK37" si="106">2^(AC37)</f>
        <v>1.0942937012607414</v>
      </c>
      <c r="AJ37" s="9">
        <f t="shared" si="106"/>
        <v>0.95263799804393956</v>
      </c>
      <c r="AK37" s="9">
        <f t="shared" si="106"/>
        <v>0.87660572131603642</v>
      </c>
      <c r="AL37" s="9">
        <f t="shared" si="12"/>
        <v>0.97451247354023918</v>
      </c>
      <c r="AM37" s="9">
        <f t="shared" si="13"/>
        <v>9.0206739074861556E-2</v>
      </c>
    </row>
    <row r="38" spans="1:39" x14ac:dyDescent="0.25">
      <c r="A38" s="9">
        <v>33</v>
      </c>
      <c r="B38" s="28" t="s">
        <v>71</v>
      </c>
      <c r="C38" s="9">
        <v>36.31</v>
      </c>
      <c r="D38" s="9">
        <v>36.61</v>
      </c>
      <c r="E38" s="9">
        <v>36.74</v>
      </c>
      <c r="F38" s="9">
        <v>22.37</v>
      </c>
      <c r="G38" s="9">
        <v>22.15</v>
      </c>
      <c r="H38" s="9">
        <v>22.02</v>
      </c>
      <c r="I38" s="9">
        <f t="shared" si="0"/>
        <v>13.940000000000001</v>
      </c>
      <c r="J38" s="9">
        <f t="shared" si="1"/>
        <v>14.46</v>
      </c>
      <c r="K38" s="9">
        <f t="shared" si="2"/>
        <v>14.720000000000002</v>
      </c>
      <c r="L38" s="9">
        <f t="shared" si="3"/>
        <v>14.373333333333335</v>
      </c>
      <c r="M38" s="9">
        <f t="shared" si="4"/>
        <v>0.32427697352040863</v>
      </c>
      <c r="N38" s="9"/>
      <c r="O38" s="9">
        <v>36.76</v>
      </c>
      <c r="P38" s="9">
        <v>38.94</v>
      </c>
      <c r="Q38" s="9">
        <v>37.1</v>
      </c>
      <c r="R38" s="9">
        <v>24.34</v>
      </c>
      <c r="S38" s="9">
        <v>23.96</v>
      </c>
      <c r="T38" s="9">
        <v>23.89</v>
      </c>
      <c r="U38" s="9">
        <f t="shared" ref="U38:W38" si="107">O38-R38</f>
        <v>12.419999999999998</v>
      </c>
      <c r="V38" s="9">
        <f t="shared" si="107"/>
        <v>14.979999999999997</v>
      </c>
      <c r="W38" s="9">
        <f t="shared" si="107"/>
        <v>13.21</v>
      </c>
      <c r="X38" s="9">
        <f t="shared" si="6"/>
        <v>13.536666666666667</v>
      </c>
      <c r="Y38" s="9">
        <f t="shared" si="7"/>
        <v>1.070337433813384</v>
      </c>
      <c r="Z38" s="9"/>
      <c r="AA38" s="9">
        <v>0.34972399999999998</v>
      </c>
      <c r="AB38" s="9"/>
      <c r="AC38" s="9">
        <f t="shared" ref="AC38:AE38" si="108">-(U38-I38)</f>
        <v>1.5200000000000031</v>
      </c>
      <c r="AD38" s="9">
        <f t="shared" si="108"/>
        <v>-0.51999999999999602</v>
      </c>
      <c r="AE38" s="9">
        <f t="shared" si="108"/>
        <v>1.5100000000000016</v>
      </c>
      <c r="AF38" s="9">
        <f t="shared" si="9"/>
        <v>0.83666666666666956</v>
      </c>
      <c r="AG38" s="9">
        <f t="shared" si="10"/>
        <v>0.95931688658591185</v>
      </c>
      <c r="AH38" s="9"/>
      <c r="AI38" s="9">
        <f t="shared" ref="AI38:AK38" si="109">2^(AC38)</f>
        <v>2.8679104960316613</v>
      </c>
      <c r="AJ38" s="9">
        <f t="shared" si="109"/>
        <v>0.69737183317520457</v>
      </c>
      <c r="AK38" s="9">
        <f t="shared" si="109"/>
        <v>2.8481003911941465</v>
      </c>
      <c r="AL38" s="9">
        <f t="shared" si="12"/>
        <v>2.1377942401336707</v>
      </c>
      <c r="AM38" s="9">
        <f t="shared" si="13"/>
        <v>1.0185645595360941</v>
      </c>
    </row>
    <row r="39" spans="1:39" x14ac:dyDescent="0.25">
      <c r="A39" s="9">
        <v>34</v>
      </c>
      <c r="B39" s="27" t="s">
        <v>72</v>
      </c>
      <c r="C39" s="9">
        <v>30.34</v>
      </c>
      <c r="D39" s="9">
        <v>30.53</v>
      </c>
      <c r="E39" s="9">
        <v>30.5</v>
      </c>
      <c r="F39" s="9">
        <v>22.37</v>
      </c>
      <c r="G39" s="9">
        <v>22.15</v>
      </c>
      <c r="H39" s="9">
        <v>22.02</v>
      </c>
      <c r="I39" s="9">
        <f t="shared" si="0"/>
        <v>7.9699999999999989</v>
      </c>
      <c r="J39" s="9">
        <f t="shared" si="1"/>
        <v>8.3800000000000026</v>
      </c>
      <c r="K39" s="9">
        <f t="shared" si="2"/>
        <v>8.48</v>
      </c>
      <c r="L39" s="9">
        <f t="shared" si="3"/>
        <v>8.2766666666666673</v>
      </c>
      <c r="M39" s="9">
        <f t="shared" si="4"/>
        <v>0.22065558884580594</v>
      </c>
      <c r="N39" s="9"/>
      <c r="O39" s="9">
        <v>33.21</v>
      </c>
      <c r="P39" s="9">
        <v>33.03</v>
      </c>
      <c r="Q39" s="9">
        <v>32.58</v>
      </c>
      <c r="R39" s="9">
        <v>24.34</v>
      </c>
      <c r="S39" s="9">
        <v>23.96</v>
      </c>
      <c r="T39" s="9">
        <v>23.89</v>
      </c>
      <c r="U39" s="9">
        <f t="shared" ref="U39:W39" si="110">O39-R39</f>
        <v>8.870000000000001</v>
      </c>
      <c r="V39" s="9">
        <f t="shared" si="110"/>
        <v>9.07</v>
      </c>
      <c r="W39" s="9">
        <f t="shared" si="110"/>
        <v>8.6899999999999977</v>
      </c>
      <c r="X39" s="9">
        <f t="shared" si="6"/>
        <v>8.8766666666666669</v>
      </c>
      <c r="Y39" s="9">
        <f t="shared" si="7"/>
        <v>0.15520595635763856</v>
      </c>
      <c r="Z39" s="9"/>
      <c r="AA39" s="9">
        <v>3.4668999999999998E-2</v>
      </c>
      <c r="AB39" s="9" t="s">
        <v>43</v>
      </c>
      <c r="AC39" s="9">
        <f t="shared" ref="AC39:AE39" si="111">-(U39-I39)</f>
        <v>-0.90000000000000213</v>
      </c>
      <c r="AD39" s="9">
        <f t="shared" si="111"/>
        <v>-0.68999999999999773</v>
      </c>
      <c r="AE39" s="9">
        <f t="shared" si="111"/>
        <v>-0.2099999999999973</v>
      </c>
      <c r="AF39" s="9">
        <f t="shared" si="9"/>
        <v>-0.59999999999999909</v>
      </c>
      <c r="AG39" s="9">
        <f t="shared" si="10"/>
        <v>0.28879058156387472</v>
      </c>
      <c r="AH39" s="9"/>
      <c r="AI39" s="9">
        <f t="shared" ref="AI39:AK39" si="112">2^(AC39)</f>
        <v>0.53588673126814579</v>
      </c>
      <c r="AJ39" s="9">
        <f t="shared" si="112"/>
        <v>0.61985384996949433</v>
      </c>
      <c r="AK39" s="9">
        <f t="shared" si="112"/>
        <v>0.86453723130786686</v>
      </c>
      <c r="AL39" s="9">
        <f t="shared" si="12"/>
        <v>0.67342593751516899</v>
      </c>
      <c r="AM39" s="9">
        <f t="shared" si="13"/>
        <v>0.13941607802328204</v>
      </c>
    </row>
    <row r="40" spans="1:39" x14ac:dyDescent="0.25">
      <c r="A40" s="9">
        <v>35</v>
      </c>
      <c r="B40" s="28" t="s">
        <v>73</v>
      </c>
      <c r="C40" s="9">
        <v>38.42</v>
      </c>
      <c r="D40" s="9">
        <v>38.68</v>
      </c>
      <c r="E40" s="9">
        <v>39.020000000000003</v>
      </c>
      <c r="F40" s="9">
        <v>22.37</v>
      </c>
      <c r="G40" s="9">
        <v>22.15</v>
      </c>
      <c r="H40" s="9">
        <v>22.02</v>
      </c>
      <c r="I40" s="9">
        <f t="shared" si="0"/>
        <v>16.05</v>
      </c>
      <c r="J40" s="9">
        <f t="shared" si="1"/>
        <v>16.53</v>
      </c>
      <c r="K40" s="9">
        <f t="shared" si="2"/>
        <v>17.000000000000004</v>
      </c>
      <c r="L40" s="9">
        <f t="shared" si="3"/>
        <v>16.526666666666667</v>
      </c>
      <c r="M40" s="9">
        <f t="shared" si="4"/>
        <v>0.38784303812524873</v>
      </c>
      <c r="N40" s="9"/>
      <c r="O40" s="9">
        <v>40.18</v>
      </c>
      <c r="P40" s="9">
        <v>37.54</v>
      </c>
      <c r="Q40" s="9">
        <v>38.72</v>
      </c>
      <c r="R40" s="9">
        <v>24.34</v>
      </c>
      <c r="S40" s="9">
        <v>23.96</v>
      </c>
      <c r="T40" s="9">
        <v>23.89</v>
      </c>
      <c r="U40" s="9">
        <f t="shared" ref="U40:W40" si="113">O40-R40</f>
        <v>15.84</v>
      </c>
      <c r="V40" s="9">
        <f t="shared" si="113"/>
        <v>13.579999999999998</v>
      </c>
      <c r="W40" s="9">
        <f t="shared" si="113"/>
        <v>14.829999999999998</v>
      </c>
      <c r="X40" s="9">
        <f t="shared" si="6"/>
        <v>14.75</v>
      </c>
      <c r="Y40" s="9">
        <f t="shared" si="7"/>
        <v>0.92437366182008229</v>
      </c>
      <c r="Z40" s="9"/>
      <c r="AA40" s="9">
        <v>6.6307000000000005E-2</v>
      </c>
      <c r="AB40" s="9"/>
      <c r="AC40" s="9">
        <f t="shared" ref="AC40:AE40" si="114">-(U40-I40)</f>
        <v>0.21000000000000085</v>
      </c>
      <c r="AD40" s="9">
        <f t="shared" si="114"/>
        <v>2.9500000000000028</v>
      </c>
      <c r="AE40" s="9">
        <f t="shared" si="114"/>
        <v>2.1700000000000053</v>
      </c>
      <c r="AF40" s="9">
        <f t="shared" si="9"/>
        <v>1.7766666666666697</v>
      </c>
      <c r="AG40" s="9">
        <f t="shared" si="10"/>
        <v>1.1526587622632403</v>
      </c>
      <c r="AH40" s="9"/>
      <c r="AI40" s="9">
        <f t="shared" ref="AI40:AK40" si="115">2^(AC40)</f>
        <v>1.156688183905288</v>
      </c>
      <c r="AJ40" s="9">
        <f t="shared" si="115"/>
        <v>7.7274906313987799</v>
      </c>
      <c r="AK40" s="9">
        <f t="shared" si="115"/>
        <v>4.5002339387552537</v>
      </c>
      <c r="AL40" s="9">
        <f t="shared" si="12"/>
        <v>4.4614709180197742</v>
      </c>
      <c r="AM40" s="9">
        <f t="shared" si="13"/>
        <v>2.6826588961735971</v>
      </c>
    </row>
    <row r="41" spans="1:39" x14ac:dyDescent="0.25">
      <c r="A41" s="9">
        <v>36</v>
      </c>
      <c r="B41" s="28" t="s">
        <v>74</v>
      </c>
      <c r="C41" s="9">
        <v>35.83</v>
      </c>
      <c r="D41" s="9">
        <v>35.06</v>
      </c>
      <c r="E41" s="9">
        <v>35.33</v>
      </c>
      <c r="F41" s="9">
        <v>22.37</v>
      </c>
      <c r="G41" s="9">
        <v>22.15</v>
      </c>
      <c r="H41" s="9">
        <v>22.02</v>
      </c>
      <c r="I41" s="9">
        <f t="shared" si="0"/>
        <v>13.459999999999997</v>
      </c>
      <c r="J41" s="9">
        <f t="shared" si="1"/>
        <v>12.910000000000004</v>
      </c>
      <c r="K41" s="9">
        <f t="shared" si="2"/>
        <v>13.309999999999999</v>
      </c>
      <c r="L41" s="9">
        <f t="shared" si="3"/>
        <v>13.226666666666667</v>
      </c>
      <c r="M41" s="9">
        <f t="shared" si="4"/>
        <v>0.23213980461973258</v>
      </c>
      <c r="N41" s="9"/>
      <c r="O41" s="9">
        <v>34.46</v>
      </c>
      <c r="P41" s="9">
        <v>34.590000000000003</v>
      </c>
      <c r="Q41" s="9">
        <v>34.65</v>
      </c>
      <c r="R41" s="9">
        <v>24.34</v>
      </c>
      <c r="S41" s="9">
        <v>23.96</v>
      </c>
      <c r="T41" s="9">
        <v>23.89</v>
      </c>
      <c r="U41" s="9">
        <f t="shared" ref="U41:W41" si="116">O41-R41</f>
        <v>10.120000000000001</v>
      </c>
      <c r="V41" s="9">
        <f t="shared" si="116"/>
        <v>10.630000000000003</v>
      </c>
      <c r="W41" s="9">
        <f t="shared" si="116"/>
        <v>10.759999999999998</v>
      </c>
      <c r="X41" s="9">
        <f t="shared" si="6"/>
        <v>10.503333333333334</v>
      </c>
      <c r="Y41" s="9">
        <f t="shared" si="7"/>
        <v>0.2762044331448873</v>
      </c>
      <c r="Z41" s="9"/>
      <c r="AA41" s="9">
        <v>4.3600000000000003E-4</v>
      </c>
      <c r="AB41" s="9" t="s">
        <v>41</v>
      </c>
      <c r="AC41" s="9">
        <f t="shared" ref="AC41:AE41" si="117">-(U41-I41)</f>
        <v>3.3399999999999963</v>
      </c>
      <c r="AD41" s="9">
        <f t="shared" si="117"/>
        <v>2.2800000000000011</v>
      </c>
      <c r="AE41" s="9">
        <f t="shared" si="117"/>
        <v>2.5500000000000007</v>
      </c>
      <c r="AF41" s="9">
        <f t="shared" si="9"/>
        <v>2.7233333333333327</v>
      </c>
      <c r="AG41" s="9">
        <f t="shared" si="10"/>
        <v>0.44976537093120672</v>
      </c>
      <c r="AH41" s="9"/>
      <c r="AI41" s="9">
        <f t="shared" ref="AI41:AK41" si="118">2^(AC41)</f>
        <v>10.126052751762213</v>
      </c>
      <c r="AJ41" s="9">
        <f t="shared" si="118"/>
        <v>4.8567795375801914</v>
      </c>
      <c r="AK41" s="9">
        <f t="shared" si="118"/>
        <v>5.8563427837825044</v>
      </c>
      <c r="AL41" s="9">
        <f t="shared" si="12"/>
        <v>6.9463916910416366</v>
      </c>
      <c r="AM41" s="9">
        <f t="shared" si="13"/>
        <v>2.2850915396086635</v>
      </c>
    </row>
    <row r="42" spans="1:39" x14ac:dyDescent="0.25">
      <c r="A42" s="9">
        <v>37</v>
      </c>
      <c r="B42" s="28" t="s">
        <v>75</v>
      </c>
      <c r="C42" s="9">
        <v>31.89</v>
      </c>
      <c r="D42" s="9">
        <v>32.07</v>
      </c>
      <c r="E42" s="9">
        <v>32.020000000000003</v>
      </c>
      <c r="F42" s="9">
        <v>22.37</v>
      </c>
      <c r="G42" s="9">
        <v>22.15</v>
      </c>
      <c r="H42" s="9">
        <v>22.02</v>
      </c>
      <c r="I42" s="9">
        <f t="shared" si="0"/>
        <v>9.52</v>
      </c>
      <c r="J42" s="9">
        <f t="shared" si="1"/>
        <v>9.9200000000000017</v>
      </c>
      <c r="K42" s="9">
        <f t="shared" si="2"/>
        <v>10.000000000000004</v>
      </c>
      <c r="L42" s="9">
        <f t="shared" si="3"/>
        <v>9.8133333333333344</v>
      </c>
      <c r="M42" s="9">
        <f t="shared" si="4"/>
        <v>0.20997354330698317</v>
      </c>
      <c r="N42" s="9"/>
      <c r="O42" s="9">
        <v>33.020000000000003</v>
      </c>
      <c r="P42" s="9">
        <v>33.29</v>
      </c>
      <c r="Q42" s="9">
        <v>32.75</v>
      </c>
      <c r="R42" s="9">
        <v>24.34</v>
      </c>
      <c r="S42" s="9">
        <v>23.96</v>
      </c>
      <c r="T42" s="9">
        <v>23.89</v>
      </c>
      <c r="U42" s="9">
        <f t="shared" ref="U42:W42" si="119">O42-R42</f>
        <v>8.6800000000000033</v>
      </c>
      <c r="V42" s="9">
        <f t="shared" si="119"/>
        <v>9.3299999999999983</v>
      </c>
      <c r="W42" s="9">
        <f t="shared" si="119"/>
        <v>8.86</v>
      </c>
      <c r="X42" s="9">
        <f t="shared" si="6"/>
        <v>8.956666666666667</v>
      </c>
      <c r="Y42" s="9">
        <f t="shared" si="7"/>
        <v>0.27402351886085963</v>
      </c>
      <c r="Z42" s="9"/>
      <c r="AA42" s="9">
        <v>2.4686E-2</v>
      </c>
      <c r="AB42" s="29" t="s">
        <v>43</v>
      </c>
      <c r="AC42" s="9">
        <f t="shared" ref="AC42:AE42" si="120">-(U42-I42)</f>
        <v>0.83999999999999631</v>
      </c>
      <c r="AD42" s="9">
        <f t="shared" si="120"/>
        <v>0.59000000000000341</v>
      </c>
      <c r="AE42" s="9">
        <f t="shared" si="120"/>
        <v>1.1400000000000041</v>
      </c>
      <c r="AF42" s="9">
        <f t="shared" si="9"/>
        <v>0.85666666666666791</v>
      </c>
      <c r="AG42" s="9">
        <f t="shared" si="10"/>
        <v>0.22484562605386782</v>
      </c>
      <c r="AH42" s="9"/>
      <c r="AI42" s="9">
        <f t="shared" ref="AI42:AK42" si="121">2^(AC42)</f>
        <v>1.7900501418559402</v>
      </c>
      <c r="AJ42" s="9">
        <f t="shared" si="121"/>
        <v>1.5052467474110707</v>
      </c>
      <c r="AK42" s="9">
        <f t="shared" si="121"/>
        <v>2.2038102317532275</v>
      </c>
      <c r="AL42" s="9">
        <f t="shared" si="12"/>
        <v>1.833035707006746</v>
      </c>
      <c r="AM42" s="9">
        <f t="shared" si="13"/>
        <v>0.28680255057276405</v>
      </c>
    </row>
    <row r="43" spans="1:39" x14ac:dyDescent="0.25">
      <c r="A43" s="9">
        <v>38</v>
      </c>
      <c r="B43" s="27" t="s">
        <v>76</v>
      </c>
      <c r="C43" s="9">
        <v>28.04</v>
      </c>
      <c r="D43" s="9">
        <v>27.94</v>
      </c>
      <c r="E43" s="9">
        <v>28.06</v>
      </c>
      <c r="F43" s="9">
        <v>22.37</v>
      </c>
      <c r="G43" s="9">
        <v>22.15</v>
      </c>
      <c r="H43" s="9">
        <v>22.02</v>
      </c>
      <c r="I43" s="9">
        <f t="shared" si="0"/>
        <v>5.6699999999999982</v>
      </c>
      <c r="J43" s="9">
        <f t="shared" si="1"/>
        <v>5.7900000000000027</v>
      </c>
      <c r="K43" s="9">
        <f t="shared" si="2"/>
        <v>6.0399999999999991</v>
      </c>
      <c r="L43" s="9">
        <f t="shared" si="3"/>
        <v>5.833333333333333</v>
      </c>
      <c r="M43" s="9">
        <f t="shared" si="4"/>
        <v>0.15412837362262524</v>
      </c>
      <c r="N43" s="9"/>
      <c r="O43" s="9">
        <v>30.1</v>
      </c>
      <c r="P43" s="9">
        <v>30.27</v>
      </c>
      <c r="Q43" s="9">
        <v>29.96</v>
      </c>
      <c r="R43" s="9">
        <v>24.34</v>
      </c>
      <c r="S43" s="9">
        <v>23.96</v>
      </c>
      <c r="T43" s="9">
        <v>23.89</v>
      </c>
      <c r="U43" s="9">
        <f t="shared" ref="U43:W43" si="122">O43-R43</f>
        <v>5.7600000000000016</v>
      </c>
      <c r="V43" s="9">
        <f t="shared" si="122"/>
        <v>6.3099999999999987</v>
      </c>
      <c r="W43" s="9">
        <f t="shared" si="122"/>
        <v>6.07</v>
      </c>
      <c r="X43" s="9">
        <f t="shared" si="6"/>
        <v>6.0466666666666669</v>
      </c>
      <c r="Y43" s="9">
        <f t="shared" si="7"/>
        <v>0.22514193054357595</v>
      </c>
      <c r="Z43" s="9"/>
      <c r="AA43" s="9">
        <v>0.33086199999999999</v>
      </c>
      <c r="AB43" s="9"/>
      <c r="AC43" s="9">
        <f t="shared" ref="AC43:AE43" si="123">-(U43-I43)</f>
        <v>-9.0000000000003411E-2</v>
      </c>
      <c r="AD43" s="9">
        <f t="shared" si="123"/>
        <v>-0.51999999999999602</v>
      </c>
      <c r="AE43" s="9">
        <f t="shared" si="123"/>
        <v>-3.0000000000001137E-2</v>
      </c>
      <c r="AF43" s="9">
        <f t="shared" si="9"/>
        <v>-0.21333333333333351</v>
      </c>
      <c r="AG43" s="9">
        <f t="shared" si="10"/>
        <v>0.21822516404443595</v>
      </c>
      <c r="AH43" s="9"/>
      <c r="AI43" s="9">
        <f t="shared" ref="AI43:AK43" si="124">2^(AC43)</f>
        <v>0.93952274921400947</v>
      </c>
      <c r="AJ43" s="9">
        <f t="shared" si="124"/>
        <v>0.69737183317520457</v>
      </c>
      <c r="AK43" s="9">
        <f t="shared" si="124"/>
        <v>0.97942029758692617</v>
      </c>
      <c r="AL43" s="9">
        <f t="shared" si="12"/>
        <v>0.87210495999204662</v>
      </c>
      <c r="AM43" s="9">
        <f t="shared" si="13"/>
        <v>0.12462397521326711</v>
      </c>
    </row>
    <row r="44" spans="1:39" x14ac:dyDescent="0.25">
      <c r="A44" s="9">
        <v>39</v>
      </c>
      <c r="B44" s="27" t="s">
        <v>77</v>
      </c>
      <c r="C44" s="9">
        <v>33.42</v>
      </c>
      <c r="D44" s="9">
        <v>33.869999999999997</v>
      </c>
      <c r="E44" s="9">
        <v>33.590000000000003</v>
      </c>
      <c r="F44" s="9">
        <v>22.37</v>
      </c>
      <c r="G44" s="9">
        <v>22.15</v>
      </c>
      <c r="H44" s="9">
        <v>22.02</v>
      </c>
      <c r="I44" s="9">
        <f t="shared" si="0"/>
        <v>11.05</v>
      </c>
      <c r="J44" s="9">
        <f t="shared" si="1"/>
        <v>11.719999999999999</v>
      </c>
      <c r="K44" s="9">
        <f t="shared" si="2"/>
        <v>11.570000000000004</v>
      </c>
      <c r="L44" s="9">
        <f t="shared" si="3"/>
        <v>11.446666666666667</v>
      </c>
      <c r="M44" s="9">
        <f t="shared" si="4"/>
        <v>0.28709270666845954</v>
      </c>
      <c r="N44" s="9"/>
      <c r="O44" s="9">
        <v>35.56</v>
      </c>
      <c r="P44" s="9">
        <v>36.18</v>
      </c>
      <c r="Q44" s="9">
        <v>35.619999999999997</v>
      </c>
      <c r="R44" s="9">
        <v>24.34</v>
      </c>
      <c r="S44" s="9">
        <v>23.96</v>
      </c>
      <c r="T44" s="9">
        <v>23.89</v>
      </c>
      <c r="U44" s="9">
        <f t="shared" ref="U44:W44" si="125">O44-R44</f>
        <v>11.220000000000002</v>
      </c>
      <c r="V44" s="9">
        <f t="shared" si="125"/>
        <v>12.219999999999999</v>
      </c>
      <c r="W44" s="9">
        <f t="shared" si="125"/>
        <v>11.729999999999997</v>
      </c>
      <c r="X44" s="9">
        <f t="shared" si="6"/>
        <v>11.723333333333334</v>
      </c>
      <c r="Y44" s="9">
        <f t="shared" si="7"/>
        <v>0.40827550610940122</v>
      </c>
      <c r="Z44" s="9"/>
      <c r="AA44" s="9">
        <v>0.47690300000000002</v>
      </c>
      <c r="AB44" s="9"/>
      <c r="AC44" s="9">
        <f t="shared" ref="AC44:AE44" si="126">-(U44-I44)</f>
        <v>-0.17000000000000171</v>
      </c>
      <c r="AD44" s="9">
        <f t="shared" si="126"/>
        <v>-0.5</v>
      </c>
      <c r="AE44" s="9">
        <f t="shared" si="126"/>
        <v>-0.15999999999999304</v>
      </c>
      <c r="AF44" s="9">
        <f t="shared" si="9"/>
        <v>-0.2766666666666649</v>
      </c>
      <c r="AG44" s="9">
        <f t="shared" si="10"/>
        <v>0.1579732748143052</v>
      </c>
      <c r="AH44" s="9"/>
      <c r="AI44" s="9">
        <f t="shared" ref="AI44:AK44" si="127">2^(AC44)</f>
        <v>0.88884268116656917</v>
      </c>
      <c r="AJ44" s="9">
        <f t="shared" si="127"/>
        <v>0.70710678118654746</v>
      </c>
      <c r="AK44" s="9">
        <f t="shared" si="127"/>
        <v>0.89502507092797678</v>
      </c>
      <c r="AL44" s="9">
        <f t="shared" si="12"/>
        <v>0.83032484442703114</v>
      </c>
      <c r="AM44" s="9">
        <f t="shared" si="13"/>
        <v>8.7164877549551129E-2</v>
      </c>
    </row>
    <row r="45" spans="1:39" x14ac:dyDescent="0.25">
      <c r="A45" s="9">
        <v>40</v>
      </c>
      <c r="B45" s="27" t="s">
        <v>78</v>
      </c>
      <c r="C45" s="9">
        <v>29.74</v>
      </c>
      <c r="D45" s="9">
        <v>29.57</v>
      </c>
      <c r="E45" s="9">
        <v>29.44</v>
      </c>
      <c r="F45" s="9">
        <v>22.37</v>
      </c>
      <c r="G45" s="9">
        <v>22.15</v>
      </c>
      <c r="H45" s="9">
        <v>22.02</v>
      </c>
      <c r="I45" s="9">
        <f t="shared" si="0"/>
        <v>7.3699999999999974</v>
      </c>
      <c r="J45" s="9">
        <f t="shared" si="1"/>
        <v>7.4200000000000017</v>
      </c>
      <c r="K45" s="9">
        <f t="shared" si="2"/>
        <v>7.4200000000000017</v>
      </c>
      <c r="L45" s="9">
        <f t="shared" si="3"/>
        <v>7.4033333333333333</v>
      </c>
      <c r="M45" s="9">
        <f t="shared" si="4"/>
        <v>2.3570226039553593E-2</v>
      </c>
      <c r="N45" s="9"/>
      <c r="O45" s="9">
        <v>31.18</v>
      </c>
      <c r="P45" s="9">
        <v>31.81</v>
      </c>
      <c r="Q45" s="9">
        <v>31.31</v>
      </c>
      <c r="R45" s="9">
        <v>24.34</v>
      </c>
      <c r="S45" s="9">
        <v>23.96</v>
      </c>
      <c r="T45" s="9">
        <v>23.89</v>
      </c>
      <c r="U45" s="9">
        <f t="shared" ref="U45:W45" si="128">O45-R45</f>
        <v>6.84</v>
      </c>
      <c r="V45" s="9">
        <f t="shared" si="128"/>
        <v>7.8499999999999979</v>
      </c>
      <c r="W45" s="9">
        <f t="shared" si="128"/>
        <v>7.4199999999999982</v>
      </c>
      <c r="X45" s="9">
        <f t="shared" si="6"/>
        <v>7.3699999999999983</v>
      </c>
      <c r="Y45" s="9">
        <f t="shared" si="7"/>
        <v>0.41384377084434404</v>
      </c>
      <c r="Z45" s="9"/>
      <c r="AA45" s="9">
        <v>0.91493599999999997</v>
      </c>
      <c r="AB45" s="9"/>
      <c r="AC45" s="9">
        <f t="shared" ref="AC45:AE45" si="129">-(U45-I45)</f>
        <v>0.52999999999999758</v>
      </c>
      <c r="AD45" s="9">
        <f t="shared" si="129"/>
        <v>-0.42999999999999616</v>
      </c>
      <c r="AE45" s="9">
        <f t="shared" si="129"/>
        <v>3.5527136788005009E-15</v>
      </c>
      <c r="AF45" s="9">
        <f t="shared" si="9"/>
        <v>3.3333333333334991E-2</v>
      </c>
      <c r="AG45" s="9">
        <f t="shared" si="10"/>
        <v>0.3926264835127064</v>
      </c>
      <c r="AH45" s="9"/>
      <c r="AI45" s="9">
        <f t="shared" ref="AI45:AK45" si="130">2^(AC45)</f>
        <v>1.4439291955224935</v>
      </c>
      <c r="AJ45" s="9">
        <f t="shared" si="130"/>
        <v>0.74226178531452658</v>
      </c>
      <c r="AK45" s="9">
        <f t="shared" si="130"/>
        <v>1.0000000000000024</v>
      </c>
      <c r="AL45" s="9">
        <f t="shared" si="12"/>
        <v>1.0620636602790077</v>
      </c>
      <c r="AM45" s="9">
        <f t="shared" si="13"/>
        <v>0.28979672425386854</v>
      </c>
    </row>
    <row r="46" spans="1:39" x14ac:dyDescent="0.25">
      <c r="A46" s="9">
        <v>41</v>
      </c>
      <c r="B46" s="27" t="s">
        <v>79</v>
      </c>
      <c r="C46" s="9">
        <v>33.01</v>
      </c>
      <c r="D46" s="9">
        <v>32.24</v>
      </c>
      <c r="E46" s="9">
        <v>32.93</v>
      </c>
      <c r="F46" s="9">
        <v>22.37</v>
      </c>
      <c r="G46" s="9">
        <v>22.15</v>
      </c>
      <c r="H46" s="9">
        <v>22.02</v>
      </c>
      <c r="I46" s="9">
        <f t="shared" si="0"/>
        <v>10.639999999999997</v>
      </c>
      <c r="J46" s="9">
        <f t="shared" si="1"/>
        <v>10.090000000000003</v>
      </c>
      <c r="K46" s="9">
        <f t="shared" si="2"/>
        <v>10.91</v>
      </c>
      <c r="L46" s="9">
        <f t="shared" si="3"/>
        <v>10.546666666666667</v>
      </c>
      <c r="M46" s="9">
        <f t="shared" si="4"/>
        <v>0.34120700787384339</v>
      </c>
      <c r="N46" s="9"/>
      <c r="O46" s="9">
        <v>33.99</v>
      </c>
      <c r="P46" s="9">
        <v>33.6</v>
      </c>
      <c r="Q46" s="9">
        <v>33.89</v>
      </c>
      <c r="R46" s="9">
        <v>24.34</v>
      </c>
      <c r="S46" s="9">
        <v>23.96</v>
      </c>
      <c r="T46" s="9">
        <v>23.89</v>
      </c>
      <c r="U46" s="9">
        <f t="shared" ref="U46:W46" si="131">O46-R46</f>
        <v>9.6500000000000021</v>
      </c>
      <c r="V46" s="9">
        <f t="shared" si="131"/>
        <v>9.64</v>
      </c>
      <c r="W46" s="9">
        <f t="shared" si="131"/>
        <v>10</v>
      </c>
      <c r="X46" s="9">
        <f t="shared" si="6"/>
        <v>9.7633333333333336</v>
      </c>
      <c r="Y46" s="9">
        <f t="shared" si="7"/>
        <v>0.16739839372652898</v>
      </c>
      <c r="Z46" s="9"/>
      <c r="AA46" s="9">
        <v>4.3468E-2</v>
      </c>
      <c r="AB46" s="9" t="s">
        <v>43</v>
      </c>
      <c r="AC46" s="9">
        <f t="shared" ref="AC46:AE46" si="132">-(U46-I46)</f>
        <v>0.98999999999999488</v>
      </c>
      <c r="AD46" s="9">
        <f t="shared" si="132"/>
        <v>0.45000000000000284</v>
      </c>
      <c r="AE46" s="9">
        <f t="shared" si="132"/>
        <v>0.91000000000000014</v>
      </c>
      <c r="AF46" s="9">
        <f t="shared" si="9"/>
        <v>0.78333333333333266</v>
      </c>
      <c r="AG46" s="9">
        <f t="shared" si="10"/>
        <v>0.23795424396766046</v>
      </c>
      <c r="AH46" s="9"/>
      <c r="AI46" s="9">
        <f t="shared" ref="AI46:AK46" si="133">2^(AC46)</f>
        <v>1.9861849908740645</v>
      </c>
      <c r="AJ46" s="9">
        <f t="shared" si="133"/>
        <v>1.3660402567543983</v>
      </c>
      <c r="AK46" s="9">
        <f t="shared" si="133"/>
        <v>1.8790454984280238</v>
      </c>
      <c r="AL46" s="9">
        <f t="shared" si="12"/>
        <v>1.7437569153521622</v>
      </c>
      <c r="AM46" s="9">
        <f t="shared" si="13"/>
        <v>0.27064382910274482</v>
      </c>
    </row>
    <row r="47" spans="1:39" x14ac:dyDescent="0.25">
      <c r="A47" s="9">
        <v>42</v>
      </c>
      <c r="B47" s="27" t="s">
        <v>80</v>
      </c>
      <c r="C47" s="9">
        <v>31.95</v>
      </c>
      <c r="D47" s="9">
        <v>31.21</v>
      </c>
      <c r="E47" s="9">
        <v>31.26</v>
      </c>
      <c r="F47" s="9">
        <v>22.37</v>
      </c>
      <c r="G47" s="9">
        <v>22.15</v>
      </c>
      <c r="H47" s="9">
        <v>22.02</v>
      </c>
      <c r="I47" s="9">
        <f t="shared" si="0"/>
        <v>9.5799999999999983</v>
      </c>
      <c r="J47" s="9">
        <f t="shared" si="1"/>
        <v>9.0600000000000023</v>
      </c>
      <c r="K47" s="9">
        <f t="shared" si="2"/>
        <v>9.240000000000002</v>
      </c>
      <c r="L47" s="9">
        <f t="shared" si="3"/>
        <v>9.2933333333333348</v>
      </c>
      <c r="M47" s="9">
        <f t="shared" si="4"/>
        <v>0.21561282171728133</v>
      </c>
      <c r="N47" s="9"/>
      <c r="O47" s="9">
        <v>32.64</v>
      </c>
      <c r="P47" s="9">
        <v>32.64</v>
      </c>
      <c r="Q47" s="9">
        <v>33.21</v>
      </c>
      <c r="R47" s="9">
        <v>24.34</v>
      </c>
      <c r="S47" s="9">
        <v>23.96</v>
      </c>
      <c r="T47" s="9">
        <v>23.89</v>
      </c>
      <c r="U47" s="9">
        <f t="shared" ref="U47:W47" si="134">O47-R47</f>
        <v>8.3000000000000007</v>
      </c>
      <c r="V47" s="9">
        <f t="shared" si="134"/>
        <v>8.68</v>
      </c>
      <c r="W47" s="9">
        <f t="shared" si="134"/>
        <v>9.32</v>
      </c>
      <c r="X47" s="9">
        <f t="shared" si="6"/>
        <v>8.7666666666666675</v>
      </c>
      <c r="Y47" s="9">
        <f t="shared" si="7"/>
        <v>0.42089850980438909</v>
      </c>
      <c r="Z47" s="9"/>
      <c r="AA47" s="9">
        <v>0.190384</v>
      </c>
      <c r="AB47" s="9"/>
      <c r="AC47" s="9">
        <f t="shared" ref="AC47:AE47" si="135">-(U47-I47)</f>
        <v>1.2799999999999976</v>
      </c>
      <c r="AD47" s="9">
        <f t="shared" si="135"/>
        <v>0.38000000000000256</v>
      </c>
      <c r="AE47" s="9">
        <f t="shared" si="135"/>
        <v>-7.9999999999998295E-2</v>
      </c>
      <c r="AF47" s="9">
        <f t="shared" si="9"/>
        <v>0.52666666666666728</v>
      </c>
      <c r="AG47" s="9">
        <f t="shared" si="10"/>
        <v>0.56482052213266831</v>
      </c>
      <c r="AH47" s="9"/>
      <c r="AI47" s="9">
        <f t="shared" ref="AI47:AK47" si="136">2^(AC47)</f>
        <v>2.4283897687900895</v>
      </c>
      <c r="AJ47" s="9">
        <f t="shared" si="136"/>
        <v>1.3013418554419358</v>
      </c>
      <c r="AK47" s="9">
        <f t="shared" si="136"/>
        <v>0.946057646725597</v>
      </c>
      <c r="AL47" s="9">
        <f t="shared" si="12"/>
        <v>1.5585964236525409</v>
      </c>
      <c r="AM47" s="9">
        <f t="shared" si="13"/>
        <v>0.63190825530028383</v>
      </c>
    </row>
    <row r="48" spans="1:39" x14ac:dyDescent="0.25">
      <c r="A48" s="9">
        <v>43</v>
      </c>
      <c r="B48" s="28" t="s">
        <v>81</v>
      </c>
      <c r="C48" s="9">
        <v>38.840000000000003</v>
      </c>
      <c r="D48" s="9">
        <v>37.83</v>
      </c>
      <c r="E48" s="9">
        <v>39.020000000000003</v>
      </c>
      <c r="F48" s="9">
        <v>20.62</v>
      </c>
      <c r="G48" s="9">
        <v>20.49</v>
      </c>
      <c r="H48" s="9">
        <v>20.58</v>
      </c>
      <c r="I48" s="9">
        <f t="shared" si="0"/>
        <v>18.220000000000002</v>
      </c>
      <c r="J48" s="9">
        <f t="shared" si="1"/>
        <v>17.34</v>
      </c>
      <c r="K48" s="9">
        <f t="shared" si="2"/>
        <v>18.440000000000005</v>
      </c>
      <c r="L48" s="9">
        <f t="shared" si="3"/>
        <v>18.000000000000004</v>
      </c>
      <c r="M48" s="9">
        <f t="shared" si="4"/>
        <v>0.47525431788324501</v>
      </c>
      <c r="N48" s="8"/>
      <c r="O48" s="9">
        <v>38.28</v>
      </c>
      <c r="P48" s="9">
        <v>37.89</v>
      </c>
      <c r="Q48" s="9">
        <v>36.82</v>
      </c>
      <c r="R48" s="9">
        <v>21.75</v>
      </c>
      <c r="S48" s="9">
        <v>21.59</v>
      </c>
      <c r="T48" s="9">
        <v>21.81</v>
      </c>
      <c r="U48" s="9">
        <f t="shared" ref="U48:W48" si="137">O48-R48</f>
        <v>16.53</v>
      </c>
      <c r="V48" s="9">
        <f t="shared" si="137"/>
        <v>16.3</v>
      </c>
      <c r="W48" s="9">
        <f t="shared" si="137"/>
        <v>15.010000000000002</v>
      </c>
      <c r="X48" s="9">
        <f t="shared" si="6"/>
        <v>15.946666666666667</v>
      </c>
      <c r="Y48" s="9">
        <f t="shared" si="7"/>
        <v>0.66894610312706693</v>
      </c>
      <c r="Z48" s="9"/>
      <c r="AA48" s="9">
        <v>2.4039999999999999E-2</v>
      </c>
      <c r="AB48" s="9" t="s">
        <v>43</v>
      </c>
      <c r="AC48" s="9">
        <f t="shared" ref="AC48:AE48" si="138">-(U48-I48)</f>
        <v>1.6900000000000013</v>
      </c>
      <c r="AD48" s="9">
        <f t="shared" si="138"/>
        <v>1.0399999999999991</v>
      </c>
      <c r="AE48" s="9">
        <f t="shared" si="138"/>
        <v>3.4300000000000033</v>
      </c>
      <c r="AF48" s="9">
        <f t="shared" si="9"/>
        <v>2.0533333333333346</v>
      </c>
      <c r="AG48" s="9">
        <f t="shared" si="10"/>
        <v>1.0089708728314342</v>
      </c>
      <c r="AH48" s="9"/>
      <c r="AI48" s="9">
        <f t="shared" ref="AI48:AK48" si="139">2^(AC48)</f>
        <v>3.2265670368885075</v>
      </c>
      <c r="AJ48" s="9">
        <f t="shared" si="139"/>
        <v>2.0562276533121318</v>
      </c>
      <c r="AK48" s="9">
        <f t="shared" si="139"/>
        <v>10.777868614925543</v>
      </c>
      <c r="AL48" s="9">
        <f t="shared" si="12"/>
        <v>5.353554435042061</v>
      </c>
      <c r="AM48" s="9">
        <f t="shared" si="13"/>
        <v>3.8652133886545199</v>
      </c>
    </row>
    <row r="49" spans="1:39" x14ac:dyDescent="0.25">
      <c r="A49" s="9">
        <v>44</v>
      </c>
      <c r="B49" s="28" t="s">
        <v>82</v>
      </c>
      <c r="C49" s="9">
        <v>38.21</v>
      </c>
      <c r="D49" s="9">
        <v>39.29</v>
      </c>
      <c r="E49" s="9">
        <v>36.869999999999997</v>
      </c>
      <c r="F49" s="9">
        <v>20.62</v>
      </c>
      <c r="G49" s="9">
        <v>20.49</v>
      </c>
      <c r="H49" s="9">
        <v>20.58</v>
      </c>
      <c r="I49" s="9">
        <f t="shared" si="0"/>
        <v>17.59</v>
      </c>
      <c r="J49" s="9">
        <f t="shared" si="1"/>
        <v>18.8</v>
      </c>
      <c r="K49" s="9">
        <f t="shared" si="2"/>
        <v>16.29</v>
      </c>
      <c r="L49" s="9">
        <f t="shared" si="3"/>
        <v>17.559999999999999</v>
      </c>
      <c r="M49" s="9">
        <f t="shared" si="4"/>
        <v>1.0249227613174896</v>
      </c>
      <c r="N49" s="8"/>
      <c r="O49" s="9">
        <v>38.03</v>
      </c>
      <c r="P49" s="9">
        <v>37.26</v>
      </c>
      <c r="Q49" s="9">
        <v>36.57</v>
      </c>
      <c r="R49" s="9">
        <v>21.75</v>
      </c>
      <c r="S49" s="9">
        <v>21.59</v>
      </c>
      <c r="T49" s="9">
        <v>21.81</v>
      </c>
      <c r="U49" s="9">
        <f t="shared" ref="U49:W49" si="140">O49-R49</f>
        <v>16.28</v>
      </c>
      <c r="V49" s="9">
        <f t="shared" si="140"/>
        <v>15.669999999999998</v>
      </c>
      <c r="W49" s="9">
        <f t="shared" si="140"/>
        <v>14.760000000000002</v>
      </c>
      <c r="X49" s="9">
        <f t="shared" si="6"/>
        <v>15.57</v>
      </c>
      <c r="Y49" s="9">
        <f t="shared" si="7"/>
        <v>0.62455317361027485</v>
      </c>
      <c r="Z49" s="9"/>
      <c r="AA49" s="9">
        <v>7.8962000000000004E-2</v>
      </c>
      <c r="AB49" s="9"/>
      <c r="AC49" s="9">
        <f t="shared" ref="AC49:AE49" si="141">-(U49-I49)</f>
        <v>1.3099999999999987</v>
      </c>
      <c r="AD49" s="9">
        <f t="shared" si="141"/>
        <v>3.1300000000000026</v>
      </c>
      <c r="AE49" s="9">
        <f t="shared" si="141"/>
        <v>1.5299999999999976</v>
      </c>
      <c r="AF49" s="9">
        <f t="shared" si="9"/>
        <v>1.9899999999999995</v>
      </c>
      <c r="AG49" s="9">
        <f t="shared" si="10"/>
        <v>0.811089801850985</v>
      </c>
      <c r="AH49" s="9"/>
      <c r="AI49" s="9">
        <f t="shared" ref="AI49:AK49" si="142">2^(AC49)</f>
        <v>2.4794153998779707</v>
      </c>
      <c r="AJ49" s="9">
        <f t="shared" si="142"/>
        <v>8.7543496100859297</v>
      </c>
      <c r="AK49" s="9">
        <f t="shared" si="142"/>
        <v>2.8878583910449871</v>
      </c>
      <c r="AL49" s="9">
        <f t="shared" si="12"/>
        <v>4.7072078003362954</v>
      </c>
      <c r="AM49" s="9">
        <f t="shared" si="13"/>
        <v>2.8666151980371128</v>
      </c>
    </row>
    <row r="50" spans="1:39" x14ac:dyDescent="0.25">
      <c r="A50" s="9">
        <v>45</v>
      </c>
      <c r="B50" s="27" t="s">
        <v>83</v>
      </c>
      <c r="C50" s="9">
        <v>33.07</v>
      </c>
      <c r="D50" s="9">
        <v>33.01</v>
      </c>
      <c r="E50" s="9">
        <v>33.61</v>
      </c>
      <c r="F50" s="9">
        <v>22.37</v>
      </c>
      <c r="G50" s="9">
        <v>22.15</v>
      </c>
      <c r="H50" s="9">
        <v>22.02</v>
      </c>
      <c r="I50" s="9">
        <f t="shared" si="0"/>
        <v>10.7</v>
      </c>
      <c r="J50" s="9">
        <f t="shared" si="1"/>
        <v>10.86</v>
      </c>
      <c r="K50" s="9">
        <f t="shared" si="2"/>
        <v>11.59</v>
      </c>
      <c r="L50" s="9">
        <f t="shared" si="3"/>
        <v>11.049999999999999</v>
      </c>
      <c r="M50" s="9">
        <f t="shared" si="4"/>
        <v>0.38738439135652702</v>
      </c>
      <c r="N50" s="9"/>
      <c r="O50" s="9">
        <v>34.81</v>
      </c>
      <c r="P50" s="9">
        <v>34.81</v>
      </c>
      <c r="Q50" s="9">
        <v>34.21</v>
      </c>
      <c r="R50" s="9">
        <v>24.34</v>
      </c>
      <c r="S50" s="9">
        <v>23.96</v>
      </c>
      <c r="T50" s="9">
        <v>23.89</v>
      </c>
      <c r="U50" s="9">
        <f t="shared" ref="U50:W50" si="143">O50-R50</f>
        <v>10.470000000000002</v>
      </c>
      <c r="V50" s="9">
        <f t="shared" si="143"/>
        <v>10.850000000000001</v>
      </c>
      <c r="W50" s="9">
        <f t="shared" si="143"/>
        <v>10.32</v>
      </c>
      <c r="X50" s="9">
        <f t="shared" si="6"/>
        <v>10.546666666666669</v>
      </c>
      <c r="Y50" s="9">
        <f t="shared" si="7"/>
        <v>0.22305953365762171</v>
      </c>
      <c r="Z50" s="9"/>
      <c r="AA50" s="9">
        <v>0.18651400000000001</v>
      </c>
      <c r="AB50" s="9"/>
      <c r="AC50" s="9">
        <f t="shared" ref="AC50:AE50" si="144">-(U50-I50)</f>
        <v>0.22999999999999687</v>
      </c>
      <c r="AD50" s="9">
        <f t="shared" si="144"/>
        <v>9.9999999999980105E-3</v>
      </c>
      <c r="AE50" s="9">
        <f t="shared" si="144"/>
        <v>1.2699999999999996</v>
      </c>
      <c r="AF50" s="9">
        <f t="shared" si="9"/>
        <v>0.50333333333333152</v>
      </c>
      <c r="AG50" s="9">
        <f t="shared" si="10"/>
        <v>0.5495048275998643</v>
      </c>
      <c r="AH50" s="9"/>
      <c r="AI50" s="9">
        <f t="shared" ref="AI50:AK50" si="145">2^(AC50)</f>
        <v>1.1728349492318761</v>
      </c>
      <c r="AJ50" s="9">
        <f t="shared" si="145"/>
        <v>1.0069555500567173</v>
      </c>
      <c r="AK50" s="9">
        <f t="shared" si="145"/>
        <v>2.41161565538152</v>
      </c>
      <c r="AL50" s="9">
        <f t="shared" si="12"/>
        <v>1.5304687182233712</v>
      </c>
      <c r="AM50" s="9">
        <f t="shared" si="13"/>
        <v>0.62673436021707951</v>
      </c>
    </row>
    <row r="51" spans="1:39" x14ac:dyDescent="0.25">
      <c r="A51" s="9">
        <v>46</v>
      </c>
      <c r="B51" s="27" t="s">
        <v>84</v>
      </c>
      <c r="C51" s="9">
        <v>32.83</v>
      </c>
      <c r="D51" s="9">
        <v>32.200000000000003</v>
      </c>
      <c r="E51" s="9">
        <v>32.119999999999997</v>
      </c>
      <c r="F51" s="9">
        <v>20.62</v>
      </c>
      <c r="G51" s="9">
        <v>20.49</v>
      </c>
      <c r="H51" s="9">
        <v>20.58</v>
      </c>
      <c r="I51" s="9">
        <f t="shared" si="0"/>
        <v>12.209999999999997</v>
      </c>
      <c r="J51" s="9">
        <f t="shared" si="1"/>
        <v>11.710000000000004</v>
      </c>
      <c r="K51" s="9">
        <f t="shared" si="2"/>
        <v>11.54</v>
      </c>
      <c r="L51" s="9">
        <f t="shared" si="3"/>
        <v>11.82</v>
      </c>
      <c r="M51" s="9">
        <f t="shared" si="4"/>
        <v>0.28437065014988061</v>
      </c>
      <c r="N51" s="9"/>
      <c r="O51" s="9">
        <v>32.9</v>
      </c>
      <c r="P51" s="9">
        <v>33.130000000000003</v>
      </c>
      <c r="Q51" s="9">
        <v>33.44</v>
      </c>
      <c r="R51" s="9">
        <v>21.75</v>
      </c>
      <c r="S51" s="9">
        <v>21.59</v>
      </c>
      <c r="T51" s="9">
        <v>21.81</v>
      </c>
      <c r="U51" s="9">
        <f t="shared" ref="U51:W51" si="146">O51-R51</f>
        <v>11.149999999999999</v>
      </c>
      <c r="V51" s="9">
        <f t="shared" si="146"/>
        <v>11.540000000000003</v>
      </c>
      <c r="W51" s="9">
        <f t="shared" si="146"/>
        <v>11.629999999999999</v>
      </c>
      <c r="X51" s="9">
        <f t="shared" si="6"/>
        <v>11.44</v>
      </c>
      <c r="Y51" s="9">
        <f t="shared" si="7"/>
        <v>0.20832666655999738</v>
      </c>
      <c r="Z51" s="9"/>
      <c r="AA51" s="9">
        <v>0.202072</v>
      </c>
      <c r="AB51" s="9"/>
      <c r="AC51" s="9">
        <f t="shared" ref="AC51:AE51" si="147">-(U51-I51)</f>
        <v>1.0599999999999987</v>
      </c>
      <c r="AD51" s="9">
        <f t="shared" si="147"/>
        <v>0.17000000000000171</v>
      </c>
      <c r="AE51" s="9">
        <f t="shared" si="147"/>
        <v>-8.9999999999999858E-2</v>
      </c>
      <c r="AF51" s="9">
        <f t="shared" si="9"/>
        <v>0.38000000000000017</v>
      </c>
      <c r="AG51" s="9">
        <f t="shared" si="10"/>
        <v>0.49240904405449926</v>
      </c>
      <c r="AH51" s="9"/>
      <c r="AI51" s="9">
        <f t="shared" ref="AI51:AK51" si="148">2^(AC51)</f>
        <v>2.0849315216822411</v>
      </c>
      <c r="AJ51" s="9">
        <f t="shared" si="148"/>
        <v>1.1250584846888108</v>
      </c>
      <c r="AK51" s="9">
        <f t="shared" si="148"/>
        <v>0.93952274921401191</v>
      </c>
      <c r="AL51" s="9">
        <f t="shared" si="12"/>
        <v>1.3831709185283545</v>
      </c>
      <c r="AM51" s="9">
        <f t="shared" si="13"/>
        <v>0.50196735311420648</v>
      </c>
    </row>
    <row r="52" spans="1:39" x14ac:dyDescent="0.25">
      <c r="A52" s="9">
        <v>47</v>
      </c>
      <c r="B52" s="27" t="s">
        <v>85</v>
      </c>
      <c r="C52" s="9">
        <v>35.299999999999997</v>
      </c>
      <c r="D52" s="9">
        <v>35.450000000000003</v>
      </c>
      <c r="E52" s="9">
        <v>35.049999999999997</v>
      </c>
      <c r="F52" s="9">
        <v>20.62</v>
      </c>
      <c r="G52" s="9">
        <v>20.49</v>
      </c>
      <c r="H52" s="9">
        <v>20.58</v>
      </c>
      <c r="I52" s="9">
        <f t="shared" si="0"/>
        <v>14.679999999999996</v>
      </c>
      <c r="J52" s="9">
        <f t="shared" si="1"/>
        <v>14.960000000000004</v>
      </c>
      <c r="K52" s="9">
        <f t="shared" si="2"/>
        <v>14.469999999999999</v>
      </c>
      <c r="L52" s="9">
        <f t="shared" si="3"/>
        <v>14.703333333333333</v>
      </c>
      <c r="M52" s="9">
        <f t="shared" si="4"/>
        <v>0.20072092289766374</v>
      </c>
      <c r="N52" s="9"/>
      <c r="O52" s="9">
        <v>36.21</v>
      </c>
      <c r="P52" s="9">
        <v>36.409999999999997</v>
      </c>
      <c r="Q52" s="9">
        <v>37.1</v>
      </c>
      <c r="R52" s="9">
        <v>21.75</v>
      </c>
      <c r="S52" s="9">
        <v>21.59</v>
      </c>
      <c r="T52" s="9">
        <v>21.81</v>
      </c>
      <c r="U52" s="9">
        <f t="shared" ref="U52:W52" si="149">O52-R52</f>
        <v>14.46</v>
      </c>
      <c r="V52" s="9">
        <f t="shared" si="149"/>
        <v>14.819999999999997</v>
      </c>
      <c r="W52" s="9">
        <f t="shared" si="149"/>
        <v>15.290000000000003</v>
      </c>
      <c r="X52" s="9">
        <f t="shared" si="6"/>
        <v>14.856666666666667</v>
      </c>
      <c r="Y52" s="9">
        <f t="shared" si="7"/>
        <v>0.33983656202487916</v>
      </c>
      <c r="Z52" s="9"/>
      <c r="AA52" s="9">
        <v>0.611954</v>
      </c>
      <c r="AB52" s="9"/>
      <c r="AC52" s="9">
        <f t="shared" ref="AC52:AE52" si="150">-(U52-I52)</f>
        <v>0.21999999999999531</v>
      </c>
      <c r="AD52" s="9">
        <f t="shared" si="150"/>
        <v>0.14000000000000767</v>
      </c>
      <c r="AE52" s="9">
        <f t="shared" si="150"/>
        <v>-0.82000000000000384</v>
      </c>
      <c r="AF52" s="9">
        <f t="shared" si="9"/>
        <v>-0.15333333333333363</v>
      </c>
      <c r="AG52" s="9">
        <f t="shared" si="10"/>
        <v>0.47253453724451816</v>
      </c>
      <c r="AH52" s="9"/>
      <c r="AI52" s="9">
        <f t="shared" ref="AI52:AK52" si="151">2^(AC52)</f>
        <v>1.164733586468452</v>
      </c>
      <c r="AJ52" s="9">
        <f t="shared" si="151"/>
        <v>1.1019051158766167</v>
      </c>
      <c r="AK52" s="9">
        <f t="shared" si="151"/>
        <v>0.56644194264789782</v>
      </c>
      <c r="AL52" s="9">
        <f t="shared" si="12"/>
        <v>0.94436021499765543</v>
      </c>
      <c r="AM52" s="9">
        <f t="shared" si="13"/>
        <v>0.26845672476968135</v>
      </c>
    </row>
    <row r="53" spans="1:39" x14ac:dyDescent="0.25">
      <c r="A53" s="9">
        <v>48</v>
      </c>
      <c r="B53" s="27" t="s">
        <v>86</v>
      </c>
      <c r="C53" s="9">
        <v>32.07</v>
      </c>
      <c r="D53" s="9">
        <v>31.69</v>
      </c>
      <c r="E53" s="9">
        <v>31.47</v>
      </c>
      <c r="F53" s="9">
        <v>20.62</v>
      </c>
      <c r="G53" s="9">
        <v>20.49</v>
      </c>
      <c r="H53" s="9">
        <v>20.58</v>
      </c>
      <c r="I53" s="9">
        <f t="shared" si="0"/>
        <v>11.45</v>
      </c>
      <c r="J53" s="9">
        <f t="shared" si="1"/>
        <v>11.200000000000003</v>
      </c>
      <c r="K53" s="9">
        <f t="shared" si="2"/>
        <v>10.89</v>
      </c>
      <c r="L53" s="9">
        <f t="shared" si="3"/>
        <v>11.180000000000001</v>
      </c>
      <c r="M53" s="9">
        <f t="shared" si="4"/>
        <v>0.22905603390145929</v>
      </c>
      <c r="N53" s="9"/>
      <c r="O53" s="9">
        <v>32.61</v>
      </c>
      <c r="P53" s="9">
        <v>32.61</v>
      </c>
      <c r="Q53" s="9">
        <v>32.19</v>
      </c>
      <c r="R53" s="9">
        <v>21.75</v>
      </c>
      <c r="S53" s="9">
        <v>21.59</v>
      </c>
      <c r="T53" s="9">
        <v>21.81</v>
      </c>
      <c r="U53" s="9">
        <f t="shared" ref="U53:W53" si="152">O53-R53</f>
        <v>10.86</v>
      </c>
      <c r="V53" s="9">
        <f t="shared" si="152"/>
        <v>11.02</v>
      </c>
      <c r="W53" s="9">
        <f t="shared" si="152"/>
        <v>10.379999999999999</v>
      </c>
      <c r="X53" s="9">
        <f t="shared" si="6"/>
        <v>10.753333333333332</v>
      </c>
      <c r="Y53" s="9">
        <f t="shared" si="7"/>
        <v>0.27194770739161539</v>
      </c>
      <c r="Z53" s="9"/>
      <c r="AA53" s="9">
        <v>0.16492599999999999</v>
      </c>
      <c r="AB53" s="9"/>
      <c r="AC53" s="9">
        <f t="shared" ref="AC53:AE53" si="153">-(U53-I53)</f>
        <v>0.58999999999999986</v>
      </c>
      <c r="AD53" s="9">
        <f t="shared" si="153"/>
        <v>0.18000000000000327</v>
      </c>
      <c r="AE53" s="9">
        <f t="shared" si="153"/>
        <v>0.51000000000000156</v>
      </c>
      <c r="AF53" s="9">
        <f t="shared" si="9"/>
        <v>0.42666666666666825</v>
      </c>
      <c r="AG53" s="9">
        <f t="shared" si="10"/>
        <v>0.17745108872274765</v>
      </c>
      <c r="AH53" s="9"/>
      <c r="AI53" s="9">
        <f t="shared" ref="AI53:AK53" si="154">2^(AC53)</f>
        <v>1.5052467474110671</v>
      </c>
      <c r="AJ53" s="9">
        <f t="shared" si="154"/>
        <v>1.1328838852958012</v>
      </c>
      <c r="AK53" s="9">
        <f t="shared" si="154"/>
        <v>1.4240501955970732</v>
      </c>
      <c r="AL53" s="9">
        <f t="shared" si="12"/>
        <v>1.3540602761013139</v>
      </c>
      <c r="AM53" s="9">
        <f t="shared" si="13"/>
        <v>0.15986966961441926</v>
      </c>
    </row>
    <row r="54" spans="1:39" x14ac:dyDescent="0.25">
      <c r="A54" s="9">
        <v>49</v>
      </c>
      <c r="B54" s="27" t="s">
        <v>87</v>
      </c>
      <c r="C54" s="9">
        <v>35.380000000000003</v>
      </c>
      <c r="D54" s="9">
        <v>33.64</v>
      </c>
      <c r="E54" s="9">
        <v>35.06</v>
      </c>
      <c r="F54" s="9">
        <v>20.62</v>
      </c>
      <c r="G54" s="9">
        <v>20.49</v>
      </c>
      <c r="H54" s="9">
        <v>20.58</v>
      </c>
      <c r="I54" s="9">
        <f t="shared" si="0"/>
        <v>14.760000000000002</v>
      </c>
      <c r="J54" s="9">
        <f t="shared" si="1"/>
        <v>13.150000000000002</v>
      </c>
      <c r="K54" s="9">
        <f t="shared" si="2"/>
        <v>14.480000000000004</v>
      </c>
      <c r="L54" s="9">
        <f t="shared" si="3"/>
        <v>14.130000000000003</v>
      </c>
      <c r="M54" s="9">
        <f t="shared" si="4"/>
        <v>0.70232945735364594</v>
      </c>
      <c r="N54" s="9"/>
      <c r="O54" s="9">
        <v>35.74</v>
      </c>
      <c r="P54" s="9">
        <v>36.229999999999997</v>
      </c>
      <c r="Q54" s="9">
        <v>35.71</v>
      </c>
      <c r="R54" s="9">
        <v>21.75</v>
      </c>
      <c r="S54" s="9">
        <v>21.59</v>
      </c>
      <c r="T54" s="9">
        <v>21.81</v>
      </c>
      <c r="U54" s="9">
        <f t="shared" ref="U54:W54" si="155">O54-R54</f>
        <v>13.990000000000002</v>
      </c>
      <c r="V54" s="9">
        <f t="shared" si="155"/>
        <v>14.639999999999997</v>
      </c>
      <c r="W54" s="9">
        <f t="shared" si="155"/>
        <v>13.900000000000002</v>
      </c>
      <c r="X54" s="9">
        <f t="shared" si="6"/>
        <v>14.176666666666668</v>
      </c>
      <c r="Y54" s="9">
        <f t="shared" si="7"/>
        <v>0.32967997950874622</v>
      </c>
      <c r="Z54" s="9"/>
      <c r="AA54" s="9">
        <v>0.93629899999999999</v>
      </c>
      <c r="AB54" s="9"/>
      <c r="AC54" s="9">
        <f t="shared" ref="AC54:AE54" si="156">-(U54-I54)</f>
        <v>0.76999999999999957</v>
      </c>
      <c r="AD54" s="9">
        <f t="shared" si="156"/>
        <v>-1.4899999999999949</v>
      </c>
      <c r="AE54" s="9">
        <f t="shared" si="156"/>
        <v>0.58000000000000185</v>
      </c>
      <c r="AF54" s="9">
        <f t="shared" si="9"/>
        <v>-4.666666666666449E-2</v>
      </c>
      <c r="AG54" s="9">
        <f t="shared" si="10"/>
        <v>1.0235341822441584</v>
      </c>
      <c r="AH54" s="9"/>
      <c r="AI54" s="9">
        <f t="shared" ref="AI54:AK54" si="157">2^(AC54)</f>
        <v>1.705269783535913</v>
      </c>
      <c r="AJ54" s="9">
        <f t="shared" si="157"/>
        <v>0.35601254889926925</v>
      </c>
      <c r="AK54" s="9">
        <f t="shared" si="157"/>
        <v>1.4948492486349403</v>
      </c>
      <c r="AL54" s="9">
        <f t="shared" si="12"/>
        <v>1.1853771936900408</v>
      </c>
      <c r="AM54" s="9">
        <f t="shared" si="13"/>
        <v>0.59270762095021456</v>
      </c>
    </row>
    <row r="55" spans="1:39" x14ac:dyDescent="0.25">
      <c r="A55" s="9">
        <v>50</v>
      </c>
      <c r="B55" s="27" t="s">
        <v>88</v>
      </c>
      <c r="C55" s="9">
        <v>32.299999999999997</v>
      </c>
      <c r="D55" s="9">
        <v>32.42</v>
      </c>
      <c r="E55" s="9">
        <v>32.35</v>
      </c>
      <c r="F55" s="9">
        <v>20.62</v>
      </c>
      <c r="G55" s="9">
        <v>20.49</v>
      </c>
      <c r="H55" s="9">
        <v>20.58</v>
      </c>
      <c r="I55" s="9">
        <f t="shared" si="0"/>
        <v>11.679999999999996</v>
      </c>
      <c r="J55" s="9">
        <f t="shared" si="1"/>
        <v>11.930000000000003</v>
      </c>
      <c r="K55" s="9">
        <f t="shared" si="2"/>
        <v>11.770000000000003</v>
      </c>
      <c r="L55" s="9">
        <f t="shared" si="3"/>
        <v>11.793333333333335</v>
      </c>
      <c r="M55" s="9">
        <f t="shared" si="4"/>
        <v>0.10338708279514143</v>
      </c>
      <c r="N55" s="9"/>
      <c r="O55" s="9">
        <v>34.6</v>
      </c>
      <c r="P55" s="9">
        <v>34.299999999999997</v>
      </c>
      <c r="Q55" s="9">
        <v>34.93</v>
      </c>
      <c r="R55" s="9">
        <v>21.75</v>
      </c>
      <c r="S55" s="9">
        <v>21.59</v>
      </c>
      <c r="T55" s="9">
        <v>21.81</v>
      </c>
      <c r="U55" s="9">
        <f t="shared" ref="U55:W55" si="158">O55-R55</f>
        <v>12.850000000000001</v>
      </c>
      <c r="V55" s="9">
        <f t="shared" si="158"/>
        <v>12.709999999999997</v>
      </c>
      <c r="W55" s="9">
        <f t="shared" si="158"/>
        <v>13.120000000000001</v>
      </c>
      <c r="X55" s="9">
        <f t="shared" si="6"/>
        <v>12.893333333333333</v>
      </c>
      <c r="Y55" s="9">
        <f t="shared" si="7"/>
        <v>0.17016332024133754</v>
      </c>
      <c r="Z55" s="9"/>
      <c r="AA55" s="9">
        <v>1.4480000000000001E-3</v>
      </c>
      <c r="AB55" s="9" t="s">
        <v>48</v>
      </c>
      <c r="AC55" s="9">
        <f t="shared" ref="AC55:AE55" si="159">-(U55-I55)</f>
        <v>-1.1700000000000053</v>
      </c>
      <c r="AD55" s="9">
        <f t="shared" si="159"/>
        <v>-0.77999999999999403</v>
      </c>
      <c r="AE55" s="9">
        <f t="shared" si="159"/>
        <v>-1.3499999999999979</v>
      </c>
      <c r="AF55" s="9">
        <f t="shared" si="9"/>
        <v>-1.099999999999999</v>
      </c>
      <c r="AG55" s="9">
        <f t="shared" si="10"/>
        <v>0.23790754506740916</v>
      </c>
      <c r="AH55" s="9"/>
      <c r="AI55" s="9">
        <f t="shared" ref="AI55:AK55" si="160">2^(AC55)</f>
        <v>0.44442134058328353</v>
      </c>
      <c r="AJ55" s="9">
        <f t="shared" si="160"/>
        <v>0.58236679323423035</v>
      </c>
      <c r="AK55" s="9">
        <f t="shared" si="160"/>
        <v>0.39229204894837594</v>
      </c>
      <c r="AL55" s="9">
        <f t="shared" si="12"/>
        <v>0.4730267275886299</v>
      </c>
      <c r="AM55" s="9">
        <f t="shared" si="13"/>
        <v>8.0190619684713665E-2</v>
      </c>
    </row>
    <row r="56" spans="1:39" x14ac:dyDescent="0.25">
      <c r="A56" s="9">
        <v>51</v>
      </c>
      <c r="B56" s="27" t="s">
        <v>89</v>
      </c>
      <c r="C56" s="9">
        <v>30.94</v>
      </c>
      <c r="D56" s="9">
        <v>30.44</v>
      </c>
      <c r="E56" s="9">
        <v>30.84</v>
      </c>
      <c r="F56" s="9">
        <v>20.62</v>
      </c>
      <c r="G56" s="9">
        <v>20.49</v>
      </c>
      <c r="H56" s="9">
        <v>20.58</v>
      </c>
      <c r="I56" s="9">
        <f t="shared" si="0"/>
        <v>10.32</v>
      </c>
      <c r="J56" s="9">
        <f t="shared" si="1"/>
        <v>9.9500000000000028</v>
      </c>
      <c r="K56" s="9">
        <f t="shared" si="2"/>
        <v>10.260000000000002</v>
      </c>
      <c r="L56" s="9">
        <f t="shared" si="3"/>
        <v>10.176666666666668</v>
      </c>
      <c r="M56" s="9">
        <f t="shared" si="4"/>
        <v>0.16213848676020315</v>
      </c>
      <c r="N56" s="9"/>
      <c r="O56" s="9">
        <v>30.92</v>
      </c>
      <c r="P56" s="9">
        <v>30.72</v>
      </c>
      <c r="Q56" s="9">
        <v>30.77</v>
      </c>
      <c r="R56" s="9">
        <v>21.75</v>
      </c>
      <c r="S56" s="9">
        <v>21.59</v>
      </c>
      <c r="T56" s="9">
        <v>21.81</v>
      </c>
      <c r="U56" s="9">
        <f t="shared" ref="U56:W56" si="161">O56-R56</f>
        <v>9.1700000000000017</v>
      </c>
      <c r="V56" s="9">
        <f t="shared" si="161"/>
        <v>9.129999999999999</v>
      </c>
      <c r="W56" s="9">
        <f t="shared" si="161"/>
        <v>8.9600000000000009</v>
      </c>
      <c r="X56" s="9">
        <f t="shared" si="6"/>
        <v>9.0866666666666678</v>
      </c>
      <c r="Y56" s="9">
        <f t="shared" si="7"/>
        <v>9.1043335224984381E-2</v>
      </c>
      <c r="Z56" s="9"/>
      <c r="AA56" s="9">
        <v>1.1559999999999999E-3</v>
      </c>
      <c r="AB56" s="9" t="s">
        <v>48</v>
      </c>
      <c r="AC56" s="9">
        <f t="shared" ref="AC56:AE56" si="162">-(U56-I56)</f>
        <v>1.1499999999999986</v>
      </c>
      <c r="AD56" s="9">
        <f t="shared" si="162"/>
        <v>0.82000000000000384</v>
      </c>
      <c r="AE56" s="9">
        <f t="shared" si="162"/>
        <v>1.3000000000000007</v>
      </c>
      <c r="AF56" s="9">
        <f t="shared" si="9"/>
        <v>1.090000000000001</v>
      </c>
      <c r="AG56" s="9">
        <f t="shared" si="10"/>
        <v>0.20049937655763314</v>
      </c>
      <c r="AH56" s="9"/>
      <c r="AI56" s="9">
        <f t="shared" ref="AI56:AK56" si="163">2^(AC56)</f>
        <v>2.2191389441356879</v>
      </c>
      <c r="AJ56" s="9">
        <f t="shared" si="163"/>
        <v>1.7654059925813144</v>
      </c>
      <c r="AK56" s="9">
        <f t="shared" si="163"/>
        <v>2.4622888266898335</v>
      </c>
      <c r="AL56" s="9">
        <f t="shared" si="12"/>
        <v>2.1489445878022786</v>
      </c>
      <c r="AM56" s="9">
        <f t="shared" si="13"/>
        <v>0.28879849591549278</v>
      </c>
    </row>
    <row r="57" spans="1:39" x14ac:dyDescent="0.25">
      <c r="A57" s="9">
        <v>52</v>
      </c>
      <c r="B57" s="27" t="s">
        <v>90</v>
      </c>
      <c r="C57" s="9">
        <v>31.39</v>
      </c>
      <c r="D57" s="9">
        <v>31.87</v>
      </c>
      <c r="E57" s="9">
        <v>31.35</v>
      </c>
      <c r="F57" s="9">
        <v>20.62</v>
      </c>
      <c r="G57" s="9">
        <v>20.49</v>
      </c>
      <c r="H57" s="9">
        <v>20.58</v>
      </c>
      <c r="I57" s="9">
        <f t="shared" si="0"/>
        <v>10.77</v>
      </c>
      <c r="J57" s="9">
        <f t="shared" si="1"/>
        <v>11.380000000000003</v>
      </c>
      <c r="K57" s="9">
        <f t="shared" si="2"/>
        <v>10.770000000000003</v>
      </c>
      <c r="L57" s="9">
        <f t="shared" si="3"/>
        <v>10.973333333333334</v>
      </c>
      <c r="M57" s="9">
        <f t="shared" si="4"/>
        <v>0.28755675768252992</v>
      </c>
      <c r="N57" s="9"/>
      <c r="O57" s="9">
        <v>32.229999999999997</v>
      </c>
      <c r="P57" s="9">
        <v>31.91</v>
      </c>
      <c r="Q57" s="9">
        <v>32.82</v>
      </c>
      <c r="R57" s="9">
        <v>21.75</v>
      </c>
      <c r="S57" s="9">
        <v>21.59</v>
      </c>
      <c r="T57" s="9">
        <v>21.81</v>
      </c>
      <c r="U57" s="9">
        <f t="shared" ref="U57:W57" si="164">O57-R57</f>
        <v>10.479999999999997</v>
      </c>
      <c r="V57" s="9">
        <f t="shared" si="164"/>
        <v>10.32</v>
      </c>
      <c r="W57" s="9">
        <f t="shared" si="164"/>
        <v>11.010000000000002</v>
      </c>
      <c r="X57" s="9">
        <f t="shared" si="6"/>
        <v>10.603333333333333</v>
      </c>
      <c r="Y57" s="9">
        <f t="shared" si="7"/>
        <v>0.29488227406128736</v>
      </c>
      <c r="Z57" s="9"/>
      <c r="AA57" s="9">
        <v>0.27280100000000002</v>
      </c>
      <c r="AB57" s="9"/>
      <c r="AC57" s="9">
        <f t="shared" ref="AC57:AE57" si="165">-(U57-I57)</f>
        <v>0.2900000000000027</v>
      </c>
      <c r="AD57" s="9">
        <f t="shared" si="165"/>
        <v>1.0600000000000023</v>
      </c>
      <c r="AE57" s="9">
        <f t="shared" si="165"/>
        <v>-0.23999999999999844</v>
      </c>
      <c r="AF57" s="9">
        <f t="shared" si="9"/>
        <v>0.37000000000000216</v>
      </c>
      <c r="AG57" s="9">
        <f t="shared" si="10"/>
        <v>0.53372901988431076</v>
      </c>
      <c r="AH57" s="9"/>
      <c r="AI57" s="9">
        <f t="shared" ref="AI57:AK57" si="166">2^(AC57)</f>
        <v>1.2226402776920708</v>
      </c>
      <c r="AJ57" s="9">
        <f t="shared" si="166"/>
        <v>2.0849315216822459</v>
      </c>
      <c r="AK57" s="9">
        <f t="shared" si="166"/>
        <v>0.84674531236252804</v>
      </c>
      <c r="AL57" s="9">
        <f t="shared" si="12"/>
        <v>1.3847723705789481</v>
      </c>
      <c r="AM57" s="9">
        <f t="shared" si="13"/>
        <v>0.51832511283639537</v>
      </c>
    </row>
    <row r="58" spans="1:39" x14ac:dyDescent="0.25">
      <c r="A58" s="9">
        <v>53</v>
      </c>
      <c r="B58" s="27" t="s">
        <v>91</v>
      </c>
      <c r="C58" s="9">
        <v>32.299999999999997</v>
      </c>
      <c r="D58" s="9">
        <v>32.46</v>
      </c>
      <c r="E58" s="9">
        <v>32.32</v>
      </c>
      <c r="F58" s="9">
        <v>22.06</v>
      </c>
      <c r="G58" s="9">
        <v>22.12</v>
      </c>
      <c r="H58" s="9">
        <v>22.01</v>
      </c>
      <c r="I58" s="9">
        <f t="shared" si="0"/>
        <v>10.239999999999998</v>
      </c>
      <c r="J58" s="9">
        <f t="shared" si="1"/>
        <v>10.34</v>
      </c>
      <c r="K58" s="9">
        <f t="shared" si="2"/>
        <v>10.309999999999999</v>
      </c>
      <c r="L58" s="9">
        <f t="shared" si="3"/>
        <v>10.296666666666665</v>
      </c>
      <c r="M58" s="9">
        <f t="shared" si="4"/>
        <v>4.1899350299922304E-2</v>
      </c>
      <c r="N58" s="9"/>
      <c r="O58" s="9">
        <v>31.99</v>
      </c>
      <c r="P58" s="9">
        <v>31.36</v>
      </c>
      <c r="Q58" s="9">
        <v>31.69</v>
      </c>
      <c r="R58" s="9">
        <v>22.02</v>
      </c>
      <c r="S58" s="9">
        <v>21.5</v>
      </c>
      <c r="T58" s="9">
        <v>21.48</v>
      </c>
      <c r="U58" s="9">
        <f t="shared" ref="U58:W58" si="167">O58-R58</f>
        <v>9.9699999999999989</v>
      </c>
      <c r="V58" s="9">
        <f t="shared" si="167"/>
        <v>9.86</v>
      </c>
      <c r="W58" s="9">
        <f t="shared" si="167"/>
        <v>10.210000000000001</v>
      </c>
      <c r="X58" s="9">
        <f t="shared" si="6"/>
        <v>10.013333333333334</v>
      </c>
      <c r="Y58" s="9">
        <f t="shared" si="7"/>
        <v>0.1461354014452205</v>
      </c>
      <c r="Z58" s="9"/>
      <c r="AA58" s="9">
        <v>5.7838000000000001E-2</v>
      </c>
      <c r="AB58" s="9"/>
      <c r="AC58" s="9">
        <f t="shared" ref="AC58:AE58" si="168">-(U58-I58)</f>
        <v>0.26999999999999957</v>
      </c>
      <c r="AD58" s="9">
        <f t="shared" si="168"/>
        <v>0.48000000000000043</v>
      </c>
      <c r="AE58" s="9">
        <f t="shared" si="168"/>
        <v>9.9999999999997868E-2</v>
      </c>
      <c r="AF58" s="9">
        <f t="shared" si="9"/>
        <v>0.2833333333333326</v>
      </c>
      <c r="AG58" s="9">
        <f t="shared" si="10"/>
        <v>0.15542057635833131</v>
      </c>
      <c r="AH58" s="9"/>
      <c r="AI58" s="9">
        <f t="shared" ref="AI58:AK58" si="169">2^(AC58)</f>
        <v>1.20580782769076</v>
      </c>
      <c r="AJ58" s="9">
        <f t="shared" si="169"/>
        <v>1.3947436663504058</v>
      </c>
      <c r="AK58" s="9">
        <f t="shared" si="169"/>
        <v>1.0717734625362916</v>
      </c>
      <c r="AL58" s="9">
        <f t="shared" si="12"/>
        <v>1.2241083188591524</v>
      </c>
      <c r="AM58" s="9">
        <f t="shared" si="13"/>
        <v>0.1324855190091504</v>
      </c>
    </row>
    <row r="59" spans="1:39" x14ac:dyDescent="0.25">
      <c r="A59" s="9">
        <v>54</v>
      </c>
      <c r="B59" s="27" t="s">
        <v>92</v>
      </c>
      <c r="C59" s="9">
        <v>31.68</v>
      </c>
      <c r="D59" s="9">
        <v>31.81</v>
      </c>
      <c r="E59" s="9">
        <v>31.89</v>
      </c>
      <c r="F59" s="9">
        <v>22.06</v>
      </c>
      <c r="G59" s="9">
        <v>22.12</v>
      </c>
      <c r="H59" s="9">
        <v>22.01</v>
      </c>
      <c r="I59" s="9">
        <f t="shared" si="0"/>
        <v>9.620000000000001</v>
      </c>
      <c r="J59" s="9">
        <f t="shared" si="1"/>
        <v>9.6899999999999977</v>
      </c>
      <c r="K59" s="9">
        <f t="shared" si="2"/>
        <v>9.879999999999999</v>
      </c>
      <c r="L59" s="9">
        <f t="shared" si="3"/>
        <v>9.7299999999999986</v>
      </c>
      <c r="M59" s="9">
        <f t="shared" si="4"/>
        <v>0.10984838035522669</v>
      </c>
      <c r="N59" s="9"/>
      <c r="O59" s="9">
        <v>30.71</v>
      </c>
      <c r="P59" s="9">
        <v>30.6</v>
      </c>
      <c r="Q59" s="9">
        <v>31</v>
      </c>
      <c r="R59" s="9">
        <v>22.02</v>
      </c>
      <c r="S59" s="9">
        <v>21.5</v>
      </c>
      <c r="T59" s="9">
        <v>21.48</v>
      </c>
      <c r="U59" s="9">
        <f t="shared" ref="U59:W59" si="170">O59-R59</f>
        <v>8.6900000000000013</v>
      </c>
      <c r="V59" s="9">
        <f t="shared" si="170"/>
        <v>9.1000000000000014</v>
      </c>
      <c r="W59" s="9">
        <f t="shared" si="170"/>
        <v>9.52</v>
      </c>
      <c r="X59" s="9">
        <f t="shared" si="6"/>
        <v>9.1033333333333335</v>
      </c>
      <c r="Y59" s="9">
        <f t="shared" si="7"/>
        <v>0.33885427874267982</v>
      </c>
      <c r="Z59" s="9"/>
      <c r="AA59" s="9">
        <v>6.7632999999999999E-2</v>
      </c>
      <c r="AB59" s="9"/>
      <c r="AC59" s="9">
        <f t="shared" ref="AC59:AE59" si="171">-(U59-I59)</f>
        <v>0.92999999999999972</v>
      </c>
      <c r="AD59" s="9">
        <f t="shared" si="171"/>
        <v>0.58999999999999631</v>
      </c>
      <c r="AE59" s="9">
        <f t="shared" si="171"/>
        <v>0.35999999999999943</v>
      </c>
      <c r="AF59" s="9">
        <f t="shared" si="9"/>
        <v>0.62666666666666515</v>
      </c>
      <c r="AG59" s="9">
        <f t="shared" si="10"/>
        <v>0.23414145771781281</v>
      </c>
      <c r="AH59" s="9"/>
      <c r="AI59" s="9">
        <f t="shared" ref="AI59:AK59" si="172">2^(AC59)</f>
        <v>1.9052759960878742</v>
      </c>
      <c r="AJ59" s="9">
        <f t="shared" si="172"/>
        <v>1.5052467474110633</v>
      </c>
      <c r="AK59" s="9">
        <f t="shared" si="172"/>
        <v>1.2834258975629036</v>
      </c>
      <c r="AL59" s="9">
        <f t="shared" si="12"/>
        <v>1.5646495470206137</v>
      </c>
      <c r="AM59" s="9">
        <f t="shared" si="13"/>
        <v>0.25732068929640822</v>
      </c>
    </row>
    <row r="60" spans="1:39" x14ac:dyDescent="0.25">
      <c r="A60" s="9">
        <v>55</v>
      </c>
      <c r="B60" s="28" t="s">
        <v>93</v>
      </c>
      <c r="C60" s="9">
        <v>36.46</v>
      </c>
      <c r="D60" s="9">
        <v>36.299999999999997</v>
      </c>
      <c r="E60" s="9">
        <v>35.909999999999997</v>
      </c>
      <c r="F60" s="9">
        <v>22.06</v>
      </c>
      <c r="G60" s="9">
        <v>22.12</v>
      </c>
      <c r="H60" s="9">
        <v>22.01</v>
      </c>
      <c r="I60" s="9">
        <f t="shared" si="0"/>
        <v>14.400000000000002</v>
      </c>
      <c r="J60" s="9">
        <f t="shared" si="1"/>
        <v>14.179999999999996</v>
      </c>
      <c r="K60" s="9">
        <f t="shared" si="2"/>
        <v>13.899999999999995</v>
      </c>
      <c r="L60" s="9">
        <f t="shared" si="3"/>
        <v>14.159999999999997</v>
      </c>
      <c r="M60" s="9">
        <f t="shared" si="4"/>
        <v>0.20461345670964023</v>
      </c>
      <c r="N60" s="8"/>
      <c r="O60" s="9">
        <v>35.81</v>
      </c>
      <c r="P60" s="9">
        <v>36.020000000000003</v>
      </c>
      <c r="Q60" s="9">
        <v>34.69</v>
      </c>
      <c r="R60" s="9">
        <v>22.02</v>
      </c>
      <c r="S60" s="9">
        <v>21.5</v>
      </c>
      <c r="T60" s="9">
        <v>21.48</v>
      </c>
      <c r="U60" s="9">
        <f t="shared" ref="U60:W60" si="173">O60-R60</f>
        <v>13.790000000000003</v>
      </c>
      <c r="V60" s="9">
        <f t="shared" si="173"/>
        <v>14.520000000000003</v>
      </c>
      <c r="W60" s="9">
        <f t="shared" si="173"/>
        <v>13.209999999999997</v>
      </c>
      <c r="X60" s="9">
        <f t="shared" si="6"/>
        <v>13.840000000000002</v>
      </c>
      <c r="Y60" s="9">
        <f t="shared" si="7"/>
        <v>0.53597263611743196</v>
      </c>
      <c r="Z60" s="9"/>
      <c r="AA60" s="9">
        <v>0.47433999999999998</v>
      </c>
      <c r="AB60" s="9"/>
      <c r="AC60" s="9">
        <f t="shared" ref="AC60:AE60" si="174">-(U60-I60)</f>
        <v>0.60999999999999943</v>
      </c>
      <c r="AD60" s="9">
        <f t="shared" si="174"/>
        <v>-0.34000000000000696</v>
      </c>
      <c r="AE60" s="9">
        <f t="shared" si="174"/>
        <v>0.68999999999999773</v>
      </c>
      <c r="AF60" s="9">
        <f t="shared" si="9"/>
        <v>0.31999999999999673</v>
      </c>
      <c r="AG60" s="9">
        <f t="shared" si="10"/>
        <v>0.46783187863448233</v>
      </c>
      <c r="AH60" s="9"/>
      <c r="AI60" s="9">
        <f t="shared" ref="AI60:AK60" si="175">2^(AC60)</f>
        <v>1.5262592089605584</v>
      </c>
      <c r="AJ60" s="9">
        <f t="shared" si="175"/>
        <v>0.79004131186337345</v>
      </c>
      <c r="AK60" s="9">
        <f t="shared" si="175"/>
        <v>1.61328351844425</v>
      </c>
      <c r="AL60" s="9">
        <f t="shared" si="12"/>
        <v>1.3098613464227273</v>
      </c>
      <c r="AM60" s="9">
        <f t="shared" si="13"/>
        <v>0.36928124680000013</v>
      </c>
    </row>
    <row r="61" spans="1:39" x14ac:dyDescent="0.25">
      <c r="A61" s="9">
        <v>56</v>
      </c>
      <c r="B61" s="28" t="s">
        <v>94</v>
      </c>
      <c r="C61" s="9">
        <v>36.799999999999997</v>
      </c>
      <c r="D61" s="9">
        <v>36.99</v>
      </c>
      <c r="E61" s="9">
        <v>37.35</v>
      </c>
      <c r="F61" s="9">
        <v>22.06</v>
      </c>
      <c r="G61" s="9">
        <v>22.12</v>
      </c>
      <c r="H61" s="9">
        <v>22.01</v>
      </c>
      <c r="I61" s="9">
        <f t="shared" si="0"/>
        <v>14.739999999999998</v>
      </c>
      <c r="J61" s="9">
        <f t="shared" si="1"/>
        <v>14.870000000000001</v>
      </c>
      <c r="K61" s="9">
        <f t="shared" si="2"/>
        <v>15.34</v>
      </c>
      <c r="L61" s="9">
        <f t="shared" si="3"/>
        <v>14.983333333333334</v>
      </c>
      <c r="M61" s="9">
        <f t="shared" si="4"/>
        <v>0.25772509040103636</v>
      </c>
      <c r="N61" s="8"/>
      <c r="O61" s="9">
        <v>37.36</v>
      </c>
      <c r="P61" s="9">
        <v>36.659999999999997</v>
      </c>
      <c r="Q61" s="9">
        <v>36.11</v>
      </c>
      <c r="R61" s="9">
        <v>22.02</v>
      </c>
      <c r="S61" s="9">
        <v>21.5</v>
      </c>
      <c r="T61" s="9">
        <v>21.48</v>
      </c>
      <c r="U61" s="9">
        <f t="shared" ref="U61:W61" si="176">O61-R61</f>
        <v>15.34</v>
      </c>
      <c r="V61" s="9">
        <f t="shared" si="176"/>
        <v>15.159999999999997</v>
      </c>
      <c r="W61" s="9">
        <f t="shared" si="176"/>
        <v>14.629999999999999</v>
      </c>
      <c r="X61" s="9">
        <f t="shared" si="6"/>
        <v>15.043333333333331</v>
      </c>
      <c r="Y61" s="9">
        <f t="shared" si="7"/>
        <v>0.30136725472788545</v>
      </c>
      <c r="Z61" s="9"/>
      <c r="AA61" s="9">
        <v>0.84102600000000005</v>
      </c>
      <c r="AB61" s="9"/>
      <c r="AC61" s="9">
        <f t="shared" ref="AC61:AE61" si="177">-(U61-I61)</f>
        <v>-0.60000000000000142</v>
      </c>
      <c r="AD61" s="9">
        <f t="shared" si="177"/>
        <v>-0.28999999999999559</v>
      </c>
      <c r="AE61" s="9">
        <f t="shared" si="177"/>
        <v>0.71000000000000085</v>
      </c>
      <c r="AF61" s="9">
        <f t="shared" si="9"/>
        <v>-5.9999999999998721E-2</v>
      </c>
      <c r="AG61" s="9">
        <f t="shared" si="10"/>
        <v>0.55898717934015885</v>
      </c>
      <c r="AH61" s="9"/>
      <c r="AI61" s="9">
        <f t="shared" ref="AI61:AK61" si="178">2^(AC61)</f>
        <v>0.65975395538644654</v>
      </c>
      <c r="AJ61" s="9">
        <f t="shared" si="178"/>
        <v>0.81790205855778353</v>
      </c>
      <c r="AK61" s="9">
        <f t="shared" si="178"/>
        <v>1.6358041171155631</v>
      </c>
      <c r="AL61" s="9">
        <f t="shared" si="12"/>
        <v>1.0378200436865976</v>
      </c>
      <c r="AM61" s="9">
        <f t="shared" si="13"/>
        <v>0.42773934406380149</v>
      </c>
    </row>
    <row r="62" spans="1:39" x14ac:dyDescent="0.25">
      <c r="A62" s="9">
        <v>57</v>
      </c>
      <c r="B62" s="27" t="s">
        <v>95</v>
      </c>
      <c r="C62" s="9">
        <v>27.82</v>
      </c>
      <c r="D62" s="9">
        <v>27.92</v>
      </c>
      <c r="E62" s="9">
        <v>28.06</v>
      </c>
      <c r="F62" s="9">
        <v>22.36</v>
      </c>
      <c r="G62" s="9">
        <v>21.8</v>
      </c>
      <c r="H62" s="9">
        <v>21.83</v>
      </c>
      <c r="I62" s="9">
        <f t="shared" si="0"/>
        <v>5.4600000000000009</v>
      </c>
      <c r="J62" s="9">
        <f t="shared" si="1"/>
        <v>6.120000000000001</v>
      </c>
      <c r="K62" s="9">
        <f t="shared" si="2"/>
        <v>6.23</v>
      </c>
      <c r="L62" s="9">
        <f t="shared" si="3"/>
        <v>5.9366666666666674</v>
      </c>
      <c r="M62" s="9">
        <f t="shared" si="4"/>
        <v>0.34003267816817573</v>
      </c>
      <c r="N62" s="9"/>
      <c r="O62" s="9">
        <v>28.71</v>
      </c>
      <c r="P62" s="9">
        <v>28.35</v>
      </c>
      <c r="Q62" s="9">
        <v>28.27</v>
      </c>
      <c r="R62" s="9">
        <v>22.87</v>
      </c>
      <c r="S62" s="9">
        <v>22.69</v>
      </c>
      <c r="T62" s="9">
        <v>22.74</v>
      </c>
      <c r="U62" s="9">
        <f t="shared" ref="U62:W62" si="179">O62-R62</f>
        <v>5.84</v>
      </c>
      <c r="V62" s="9">
        <f t="shared" si="179"/>
        <v>5.66</v>
      </c>
      <c r="W62" s="9">
        <f t="shared" si="179"/>
        <v>5.5300000000000011</v>
      </c>
      <c r="X62" s="9">
        <f t="shared" si="6"/>
        <v>5.6766666666666667</v>
      </c>
      <c r="Y62" s="9">
        <f t="shared" si="7"/>
        <v>0.12710450643291696</v>
      </c>
      <c r="Z62" s="9"/>
      <c r="AA62" s="9">
        <v>0.368398</v>
      </c>
      <c r="AB62" s="9"/>
      <c r="AC62" s="9">
        <f t="shared" ref="AC62:AE62" si="180">-(U62-I62)</f>
        <v>-0.37999999999999901</v>
      </c>
      <c r="AD62" s="9">
        <f t="shared" si="180"/>
        <v>0.46000000000000085</v>
      </c>
      <c r="AE62" s="9">
        <f t="shared" si="180"/>
        <v>0.69999999999999929</v>
      </c>
      <c r="AF62" s="9">
        <f t="shared" si="9"/>
        <v>0.2600000000000004</v>
      </c>
      <c r="AG62" s="9">
        <f t="shared" si="10"/>
        <v>0.46303347611160844</v>
      </c>
      <c r="AH62" s="9"/>
      <c r="AI62" s="9">
        <f t="shared" ref="AI62:AK62" si="181">2^(AC62)</f>
        <v>0.76843759064400663</v>
      </c>
      <c r="AJ62" s="9">
        <f t="shared" si="181"/>
        <v>1.3755418181397445</v>
      </c>
      <c r="AK62" s="9">
        <f t="shared" si="181"/>
        <v>1.6245047927124703</v>
      </c>
      <c r="AL62" s="9">
        <f t="shared" si="12"/>
        <v>1.2561614004987405</v>
      </c>
      <c r="AM62" s="9">
        <f t="shared" si="13"/>
        <v>0.35953815439759002</v>
      </c>
    </row>
    <row r="63" spans="1:39" x14ac:dyDescent="0.25">
      <c r="A63" s="9">
        <v>58</v>
      </c>
      <c r="B63" s="27" t="s">
        <v>96</v>
      </c>
      <c r="C63" s="9">
        <v>27.93</v>
      </c>
      <c r="D63" s="9">
        <v>27.44</v>
      </c>
      <c r="E63" s="9">
        <v>27.95</v>
      </c>
      <c r="F63" s="9">
        <v>22.36</v>
      </c>
      <c r="G63" s="9">
        <v>21.8</v>
      </c>
      <c r="H63" s="9">
        <v>21.83</v>
      </c>
      <c r="I63" s="9">
        <f t="shared" si="0"/>
        <v>5.57</v>
      </c>
      <c r="J63" s="9">
        <f t="shared" si="1"/>
        <v>5.6400000000000006</v>
      </c>
      <c r="K63" s="9">
        <f t="shared" si="2"/>
        <v>6.120000000000001</v>
      </c>
      <c r="L63" s="9">
        <f t="shared" si="3"/>
        <v>5.7766666666666673</v>
      </c>
      <c r="M63" s="9">
        <f t="shared" si="4"/>
        <v>0.24444949489732168</v>
      </c>
      <c r="N63" s="9"/>
      <c r="O63" s="9">
        <v>28.88</v>
      </c>
      <c r="P63" s="9">
        <v>28.69</v>
      </c>
      <c r="Q63" s="9">
        <v>28.67</v>
      </c>
      <c r="R63" s="9">
        <v>22.87</v>
      </c>
      <c r="S63" s="9">
        <v>22.69</v>
      </c>
      <c r="T63" s="9">
        <v>22.74</v>
      </c>
      <c r="U63" s="9">
        <f t="shared" ref="U63:W63" si="182">O63-R63</f>
        <v>6.009999999999998</v>
      </c>
      <c r="V63" s="9">
        <f t="shared" si="182"/>
        <v>6</v>
      </c>
      <c r="W63" s="9">
        <f t="shared" si="182"/>
        <v>5.9300000000000033</v>
      </c>
      <c r="X63" s="9">
        <f t="shared" si="6"/>
        <v>5.98</v>
      </c>
      <c r="Y63" s="9">
        <f t="shared" si="7"/>
        <v>3.5590260840102278E-2</v>
      </c>
      <c r="Z63" s="9"/>
      <c r="AA63" s="9">
        <v>0.36030400000000001</v>
      </c>
      <c r="AB63" s="9"/>
      <c r="AC63" s="9">
        <f t="shared" ref="AC63:AE63" si="183">-(U63-I63)</f>
        <v>-0.43999999999999773</v>
      </c>
      <c r="AD63" s="9">
        <f t="shared" si="183"/>
        <v>-0.35999999999999943</v>
      </c>
      <c r="AE63" s="9">
        <f t="shared" si="183"/>
        <v>0.18999999999999773</v>
      </c>
      <c r="AF63" s="9">
        <f t="shared" si="9"/>
        <v>-0.20333333333333314</v>
      </c>
      <c r="AG63" s="9">
        <f t="shared" si="10"/>
        <v>0.28003967972810784</v>
      </c>
      <c r="AH63" s="9"/>
      <c r="AI63" s="9">
        <f t="shared" ref="AI63:AK63" si="184">2^(AC63)</f>
        <v>0.73713460864555169</v>
      </c>
      <c r="AJ63" s="9">
        <f t="shared" si="184"/>
        <v>0.77916457966050023</v>
      </c>
      <c r="AK63" s="9">
        <f t="shared" si="184"/>
        <v>1.1407637158684218</v>
      </c>
      <c r="AL63" s="9">
        <f t="shared" si="12"/>
        <v>0.88568763472482459</v>
      </c>
      <c r="AM63" s="9">
        <f t="shared" si="13"/>
        <v>0.18118036132458501</v>
      </c>
    </row>
    <row r="64" spans="1:39" x14ac:dyDescent="0.25">
      <c r="A64" s="9">
        <v>59</v>
      </c>
      <c r="B64" s="28" t="s">
        <v>97</v>
      </c>
      <c r="C64" s="29">
        <v>40.409999999999997</v>
      </c>
      <c r="D64" s="29">
        <v>39.86</v>
      </c>
      <c r="E64" s="29">
        <v>38.229999999999997</v>
      </c>
      <c r="F64" s="9">
        <v>22.06</v>
      </c>
      <c r="G64" s="9">
        <v>22.12</v>
      </c>
      <c r="H64" s="9">
        <v>22.01</v>
      </c>
      <c r="I64" s="9">
        <f t="shared" si="0"/>
        <v>18.349999999999998</v>
      </c>
      <c r="J64" s="9">
        <f t="shared" si="1"/>
        <v>17.739999999999998</v>
      </c>
      <c r="K64" s="9">
        <f t="shared" si="2"/>
        <v>16.219999999999995</v>
      </c>
      <c r="L64" s="9">
        <f t="shared" si="3"/>
        <v>17.436666666666664</v>
      </c>
      <c r="M64" s="9">
        <f t="shared" si="4"/>
        <v>0.89563137258336245</v>
      </c>
      <c r="N64" s="8"/>
      <c r="O64" s="29">
        <v>38.42</v>
      </c>
      <c r="P64" s="29">
        <v>39.79</v>
      </c>
      <c r="Q64" s="29">
        <v>40.020000000000003</v>
      </c>
      <c r="R64" s="9">
        <v>22.02</v>
      </c>
      <c r="S64" s="9">
        <v>21.5</v>
      </c>
      <c r="T64" s="9">
        <v>21.48</v>
      </c>
      <c r="U64" s="9">
        <f t="shared" ref="U64:W64" si="185">O64-R64</f>
        <v>16.400000000000002</v>
      </c>
      <c r="V64" s="9">
        <f t="shared" si="185"/>
        <v>18.29</v>
      </c>
      <c r="W64" s="9">
        <f t="shared" si="185"/>
        <v>18.540000000000003</v>
      </c>
      <c r="X64" s="9">
        <f t="shared" si="6"/>
        <v>17.743333333333336</v>
      </c>
      <c r="Y64" s="9">
        <f t="shared" si="7"/>
        <v>0.95534752257431854</v>
      </c>
      <c r="Z64" s="9"/>
      <c r="AA64" s="9">
        <v>0.75712900000000005</v>
      </c>
      <c r="AB64" s="9"/>
      <c r="AC64" s="9">
        <f t="shared" ref="AC64:AE64" si="186">-(U64-I64)</f>
        <v>1.9499999999999957</v>
      </c>
      <c r="AD64" s="9">
        <f t="shared" si="186"/>
        <v>-0.55000000000000071</v>
      </c>
      <c r="AE64" s="9">
        <f t="shared" si="186"/>
        <v>-2.3200000000000074</v>
      </c>
      <c r="AF64" s="9">
        <f t="shared" si="9"/>
        <v>-0.30666666666667081</v>
      </c>
      <c r="AG64" s="9">
        <f t="shared" si="10"/>
        <v>1.7516912462595189</v>
      </c>
      <c r="AH64" s="9"/>
      <c r="AI64" s="9">
        <f t="shared" ref="AI64:AK64" si="187">2^(AC64)</f>
        <v>3.8637453156993709</v>
      </c>
      <c r="AJ64" s="9">
        <f t="shared" si="187"/>
        <v>0.68302012837719739</v>
      </c>
      <c r="AK64" s="9">
        <f t="shared" si="187"/>
        <v>0.2002674693974045</v>
      </c>
      <c r="AL64" s="9">
        <f t="shared" si="12"/>
        <v>1.5823443044913243</v>
      </c>
      <c r="AM64" s="9">
        <f t="shared" si="13"/>
        <v>1.6251882891722296</v>
      </c>
    </row>
    <row r="65" spans="1:39" x14ac:dyDescent="0.25">
      <c r="A65" s="9">
        <v>60</v>
      </c>
      <c r="B65" s="28" t="s">
        <v>98</v>
      </c>
      <c r="C65" s="29">
        <v>38.35</v>
      </c>
      <c r="D65" s="29">
        <v>37.979999999999997</v>
      </c>
      <c r="E65" s="29">
        <v>37.54</v>
      </c>
      <c r="F65" s="9">
        <v>22.06</v>
      </c>
      <c r="G65" s="9">
        <v>22.12</v>
      </c>
      <c r="H65" s="9">
        <v>22.01</v>
      </c>
      <c r="I65" s="9">
        <f t="shared" si="0"/>
        <v>16.290000000000003</v>
      </c>
      <c r="J65" s="9">
        <f t="shared" si="1"/>
        <v>15.859999999999996</v>
      </c>
      <c r="K65" s="9">
        <f t="shared" si="2"/>
        <v>15.529999999999998</v>
      </c>
      <c r="L65" s="9">
        <f t="shared" si="3"/>
        <v>15.893333333333331</v>
      </c>
      <c r="M65" s="9">
        <f t="shared" si="4"/>
        <v>0.3111626941364013</v>
      </c>
      <c r="N65" s="8"/>
      <c r="O65" s="29">
        <v>38.78</v>
      </c>
      <c r="P65" s="29">
        <v>39.020000000000003</v>
      </c>
      <c r="Q65" s="29">
        <v>39.17</v>
      </c>
      <c r="R65" s="9">
        <v>22.02</v>
      </c>
      <c r="S65" s="9">
        <v>21.5</v>
      </c>
      <c r="T65" s="9">
        <v>21.48</v>
      </c>
      <c r="U65" s="9">
        <f t="shared" ref="U65:W65" si="188">O65-R65</f>
        <v>16.760000000000002</v>
      </c>
      <c r="V65" s="9">
        <f t="shared" si="188"/>
        <v>17.520000000000003</v>
      </c>
      <c r="W65" s="9">
        <f t="shared" si="188"/>
        <v>17.690000000000001</v>
      </c>
      <c r="X65" s="9">
        <f t="shared" si="6"/>
        <v>17.323333333333334</v>
      </c>
      <c r="Y65" s="9">
        <f t="shared" si="7"/>
        <v>0.40433759272282488</v>
      </c>
      <c r="Z65" s="9"/>
      <c r="AA65" s="9">
        <v>1.6625999999999998E-2</v>
      </c>
      <c r="AB65" s="9" t="s">
        <v>43</v>
      </c>
      <c r="AC65" s="9">
        <f t="shared" ref="AC65:AE65" si="189">-(U65-I65)</f>
        <v>-0.46999999999999886</v>
      </c>
      <c r="AD65" s="9">
        <f t="shared" si="189"/>
        <v>-1.6600000000000072</v>
      </c>
      <c r="AE65" s="9">
        <f t="shared" si="189"/>
        <v>-2.1600000000000037</v>
      </c>
      <c r="AF65" s="9">
        <f t="shared" si="9"/>
        <v>-1.4300000000000033</v>
      </c>
      <c r="AG65" s="9">
        <f t="shared" si="10"/>
        <v>0.7088488320274432</v>
      </c>
      <c r="AH65" s="9"/>
      <c r="AI65" s="9">
        <f t="shared" ref="AI65:AK65" si="190">2^(AC65)</f>
        <v>0.72196459776124866</v>
      </c>
      <c r="AJ65" s="9">
        <f t="shared" si="190"/>
        <v>0.31643914849256838</v>
      </c>
      <c r="AK65" s="9">
        <f t="shared" si="190"/>
        <v>0.22375626773199256</v>
      </c>
      <c r="AL65" s="9">
        <f t="shared" si="12"/>
        <v>0.4207200046619366</v>
      </c>
      <c r="AM65" s="9">
        <f t="shared" si="13"/>
        <v>0.2163465703452023</v>
      </c>
    </row>
    <row r="66" spans="1:39" x14ac:dyDescent="0.25">
      <c r="A66" s="9">
        <v>61</v>
      </c>
      <c r="B66" s="28" t="s">
        <v>99</v>
      </c>
      <c r="C66" s="9">
        <v>34.04</v>
      </c>
      <c r="D66" s="9">
        <v>34.409999999999997</v>
      </c>
      <c r="E66" s="9">
        <v>34.1</v>
      </c>
      <c r="F66" s="9">
        <v>22.36</v>
      </c>
      <c r="G66" s="9">
        <v>21.8</v>
      </c>
      <c r="H66" s="9">
        <v>21.83</v>
      </c>
      <c r="I66" s="9">
        <f t="shared" si="0"/>
        <v>11.68</v>
      </c>
      <c r="J66" s="9">
        <f t="shared" si="1"/>
        <v>12.609999999999996</v>
      </c>
      <c r="K66" s="9">
        <f t="shared" si="2"/>
        <v>12.270000000000003</v>
      </c>
      <c r="L66" s="9">
        <f t="shared" si="3"/>
        <v>12.186666666666667</v>
      </c>
      <c r="M66" s="9">
        <f t="shared" si="4"/>
        <v>0.38421637422450045</v>
      </c>
      <c r="N66" s="9"/>
      <c r="O66" s="9">
        <v>36.619999999999997</v>
      </c>
      <c r="P66" s="9">
        <v>36.42</v>
      </c>
      <c r="Q66" s="9">
        <v>36.28</v>
      </c>
      <c r="R66" s="9">
        <v>22.87</v>
      </c>
      <c r="S66" s="9">
        <v>22.69</v>
      </c>
      <c r="T66" s="9">
        <v>22.74</v>
      </c>
      <c r="U66" s="9">
        <f t="shared" ref="U66:W66" si="191">O66-R66</f>
        <v>13.749999999999996</v>
      </c>
      <c r="V66" s="9">
        <f t="shared" si="191"/>
        <v>13.73</v>
      </c>
      <c r="W66" s="9">
        <f t="shared" si="191"/>
        <v>13.540000000000003</v>
      </c>
      <c r="X66" s="9">
        <f t="shared" si="6"/>
        <v>13.673333333333332</v>
      </c>
      <c r="Y66" s="9">
        <f t="shared" si="7"/>
        <v>9.463379711052046E-2</v>
      </c>
      <c r="Z66" s="9"/>
      <c r="AA66" s="9">
        <v>6.0330000000000002E-3</v>
      </c>
      <c r="AB66" s="9" t="s">
        <v>48</v>
      </c>
      <c r="AC66" s="9">
        <f t="shared" ref="AC66:AE66" si="192">-(U66-I66)</f>
        <v>-2.0699999999999967</v>
      </c>
      <c r="AD66" s="9">
        <f t="shared" si="192"/>
        <v>-1.1200000000000045</v>
      </c>
      <c r="AE66" s="9">
        <f t="shared" si="192"/>
        <v>-1.2699999999999996</v>
      </c>
      <c r="AF66" s="9">
        <f t="shared" si="9"/>
        <v>-1.486666666666667</v>
      </c>
      <c r="AG66" s="9">
        <f t="shared" si="10"/>
        <v>0.41699986677322315</v>
      </c>
      <c r="AH66" s="9"/>
      <c r="AI66" s="9">
        <f t="shared" ref="AI66:AK66" si="193">2^(AC66)</f>
        <v>0.23815949951098492</v>
      </c>
      <c r="AJ66" s="9">
        <f t="shared" si="193"/>
        <v>0.46009382531243609</v>
      </c>
      <c r="AK66" s="9">
        <f t="shared" si="193"/>
        <v>0.414659772907221</v>
      </c>
      <c r="AL66" s="9">
        <f t="shared" si="12"/>
        <v>0.37097103257688069</v>
      </c>
      <c r="AM66" s="9">
        <f t="shared" si="13"/>
        <v>9.5726139815535266E-2</v>
      </c>
    </row>
    <row r="67" spans="1:39" x14ac:dyDescent="0.25">
      <c r="A67" s="9">
        <v>62</v>
      </c>
      <c r="B67" s="28" t="s">
        <v>100</v>
      </c>
      <c r="C67" s="9">
        <v>31.04</v>
      </c>
      <c r="D67" s="9">
        <v>30.9</v>
      </c>
      <c r="E67" s="9">
        <v>30.98</v>
      </c>
      <c r="F67" s="9">
        <v>22.36</v>
      </c>
      <c r="G67" s="9">
        <v>21.8</v>
      </c>
      <c r="H67" s="9">
        <v>21.83</v>
      </c>
      <c r="I67" s="9">
        <f t="shared" si="0"/>
        <v>8.68</v>
      </c>
      <c r="J67" s="9">
        <f t="shared" si="1"/>
        <v>9.0999999999999979</v>
      </c>
      <c r="K67" s="9">
        <f t="shared" si="2"/>
        <v>9.1500000000000021</v>
      </c>
      <c r="L67" s="9">
        <f t="shared" si="3"/>
        <v>8.9766666666666666</v>
      </c>
      <c r="M67" s="9">
        <f t="shared" si="4"/>
        <v>0.21076579946049678</v>
      </c>
      <c r="N67" s="9"/>
      <c r="O67" s="9">
        <v>31.16</v>
      </c>
      <c r="P67" s="9">
        <v>31.41</v>
      </c>
      <c r="Q67" s="9">
        <v>31.76</v>
      </c>
      <c r="R67" s="9">
        <v>22.87</v>
      </c>
      <c r="S67" s="9">
        <v>22.69</v>
      </c>
      <c r="T67" s="9">
        <v>22.74</v>
      </c>
      <c r="U67" s="9">
        <f t="shared" ref="U67:W67" si="194">O67-R67</f>
        <v>8.2899999999999991</v>
      </c>
      <c r="V67" s="9">
        <f t="shared" si="194"/>
        <v>8.7199999999999989</v>
      </c>
      <c r="W67" s="9">
        <f t="shared" si="194"/>
        <v>9.0200000000000031</v>
      </c>
      <c r="X67" s="9">
        <f t="shared" si="6"/>
        <v>8.6766666666666676</v>
      </c>
      <c r="Y67" s="9">
        <f t="shared" si="7"/>
        <v>0.29959231558161914</v>
      </c>
      <c r="Z67" s="9"/>
      <c r="AA67" s="9">
        <v>0.31121199999999999</v>
      </c>
      <c r="AB67" s="9"/>
      <c r="AC67" s="9">
        <f t="shared" ref="AC67:AE67" si="195">-(U67-I67)</f>
        <v>0.39000000000000057</v>
      </c>
      <c r="AD67" s="9">
        <f t="shared" si="195"/>
        <v>0.37999999999999901</v>
      </c>
      <c r="AE67" s="9">
        <f t="shared" si="195"/>
        <v>0.12999999999999901</v>
      </c>
      <c r="AF67" s="9">
        <f t="shared" si="9"/>
        <v>0.29999999999999954</v>
      </c>
      <c r="AG67" s="9">
        <f t="shared" si="10"/>
        <v>0.12027745701779181</v>
      </c>
      <c r="AH67" s="9"/>
      <c r="AI67" s="9">
        <f t="shared" ref="AI67:AK67" si="196">2^(AC67)</f>
        <v>1.3103934038583638</v>
      </c>
      <c r="AJ67" s="9">
        <f t="shared" si="196"/>
        <v>1.3013418554419327</v>
      </c>
      <c r="AK67" s="9">
        <f t="shared" si="196"/>
        <v>1.0942937012607388</v>
      </c>
      <c r="AL67" s="9">
        <f t="shared" si="12"/>
        <v>1.2353429868536783</v>
      </c>
      <c r="AM67" s="9">
        <f t="shared" si="13"/>
        <v>9.9805338390598256E-2</v>
      </c>
    </row>
    <row r="68" spans="1:39" x14ac:dyDescent="0.25">
      <c r="A68" s="9">
        <v>63</v>
      </c>
      <c r="B68" s="27" t="s">
        <v>101</v>
      </c>
      <c r="C68" s="9">
        <v>32.979999999999997</v>
      </c>
      <c r="D68" s="9">
        <v>32.5</v>
      </c>
      <c r="E68" s="9">
        <v>32.67</v>
      </c>
      <c r="F68" s="9">
        <v>22.36</v>
      </c>
      <c r="G68" s="9">
        <v>21.8</v>
      </c>
      <c r="H68" s="9">
        <v>21.83</v>
      </c>
      <c r="I68" s="9">
        <f t="shared" si="0"/>
        <v>10.619999999999997</v>
      </c>
      <c r="J68" s="9">
        <f t="shared" si="1"/>
        <v>10.7</v>
      </c>
      <c r="K68" s="9">
        <f t="shared" si="2"/>
        <v>10.840000000000003</v>
      </c>
      <c r="L68" s="9">
        <f t="shared" si="3"/>
        <v>10.719999999999999</v>
      </c>
      <c r="M68" s="9">
        <f t="shared" si="4"/>
        <v>9.0921211313241532E-2</v>
      </c>
      <c r="N68" s="9"/>
      <c r="O68" s="9">
        <v>32.6</v>
      </c>
      <c r="P68" s="9">
        <v>32.57</v>
      </c>
      <c r="Q68" s="9">
        <v>31.86</v>
      </c>
      <c r="R68" s="9">
        <v>22.87</v>
      </c>
      <c r="S68" s="9">
        <v>22.69</v>
      </c>
      <c r="T68" s="9">
        <v>22.74</v>
      </c>
      <c r="U68" s="9">
        <f t="shared" ref="U68:W68" si="197">O68-R68</f>
        <v>9.73</v>
      </c>
      <c r="V68" s="9">
        <f t="shared" si="197"/>
        <v>9.879999999999999</v>
      </c>
      <c r="W68" s="9">
        <f t="shared" si="197"/>
        <v>9.120000000000001</v>
      </c>
      <c r="X68" s="9">
        <f t="shared" si="6"/>
        <v>9.5766666666666662</v>
      </c>
      <c r="Y68" s="9">
        <f t="shared" si="7"/>
        <v>0.32866734279849247</v>
      </c>
      <c r="Z68" s="9"/>
      <c r="AA68" s="9">
        <v>9.0270000000000003E-3</v>
      </c>
      <c r="AB68" s="9" t="s">
        <v>48</v>
      </c>
      <c r="AC68" s="9">
        <f t="shared" ref="AC68:AE68" si="198">-(U68-I68)</f>
        <v>0.88999999999999702</v>
      </c>
      <c r="AD68" s="9">
        <f t="shared" si="198"/>
        <v>0.82000000000000028</v>
      </c>
      <c r="AE68" s="9">
        <f t="shared" si="198"/>
        <v>1.7200000000000024</v>
      </c>
      <c r="AF68" s="9">
        <f t="shared" si="9"/>
        <v>1.1433333333333333</v>
      </c>
      <c r="AG68" s="9">
        <f t="shared" si="10"/>
        <v>0.40876507787345312</v>
      </c>
      <c r="AH68" s="9"/>
      <c r="AI68" s="9">
        <f t="shared" ref="AI68:AK68" si="199">2^(AC68)</f>
        <v>1.8531761237807378</v>
      </c>
      <c r="AJ68" s="9">
        <f t="shared" si="199"/>
        <v>1.7654059925813099</v>
      </c>
      <c r="AK68" s="9">
        <f t="shared" si="199"/>
        <v>3.2943640690702978</v>
      </c>
      <c r="AL68" s="9">
        <f t="shared" si="12"/>
        <v>2.3043153951441151</v>
      </c>
      <c r="AM68" s="9">
        <f t="shared" si="13"/>
        <v>0.70098653412645873</v>
      </c>
    </row>
    <row r="69" spans="1:39" x14ac:dyDescent="0.25">
      <c r="A69" s="9">
        <v>64</v>
      </c>
      <c r="B69" s="27" t="s">
        <v>102</v>
      </c>
      <c r="C69" s="9">
        <v>30.41</v>
      </c>
      <c r="D69" s="9">
        <v>30.44</v>
      </c>
      <c r="E69" s="9">
        <v>30.33</v>
      </c>
      <c r="F69" s="9">
        <v>22.36</v>
      </c>
      <c r="G69" s="9">
        <v>21.8</v>
      </c>
      <c r="H69" s="9">
        <v>21.83</v>
      </c>
      <c r="I69" s="9">
        <f t="shared" si="0"/>
        <v>8.0500000000000007</v>
      </c>
      <c r="J69" s="9">
        <f t="shared" si="1"/>
        <v>8.64</v>
      </c>
      <c r="K69" s="9">
        <f t="shared" si="2"/>
        <v>8.5</v>
      </c>
      <c r="L69" s="9">
        <f t="shared" si="3"/>
        <v>8.3966666666666665</v>
      </c>
      <c r="M69" s="9">
        <f t="shared" si="4"/>
        <v>0.2517052950487047</v>
      </c>
      <c r="N69" s="9"/>
      <c r="O69" s="9">
        <v>29.63</v>
      </c>
      <c r="P69" s="9">
        <v>29.76</v>
      </c>
      <c r="Q69" s="9">
        <v>29.25</v>
      </c>
      <c r="R69" s="9">
        <v>22.87</v>
      </c>
      <c r="S69" s="9">
        <v>22.69</v>
      </c>
      <c r="T69" s="9">
        <v>22.74</v>
      </c>
      <c r="U69" s="9">
        <f t="shared" ref="U69:W69" si="200">O69-R69</f>
        <v>6.759999999999998</v>
      </c>
      <c r="V69" s="9">
        <f t="shared" si="200"/>
        <v>7.07</v>
      </c>
      <c r="W69" s="9">
        <f t="shared" si="200"/>
        <v>6.5100000000000016</v>
      </c>
      <c r="X69" s="9">
        <f t="shared" si="6"/>
        <v>6.78</v>
      </c>
      <c r="Y69" s="9">
        <f t="shared" si="7"/>
        <v>0.22905603390145929</v>
      </c>
      <c r="Z69" s="9"/>
      <c r="AA69" s="9">
        <v>2.5560000000000001E-3</v>
      </c>
      <c r="AB69" s="9" t="s">
        <v>48</v>
      </c>
      <c r="AC69" s="9">
        <f t="shared" ref="AC69:AE69" si="201">-(U69-I69)</f>
        <v>1.2900000000000027</v>
      </c>
      <c r="AD69" s="9">
        <f t="shared" si="201"/>
        <v>1.5700000000000003</v>
      </c>
      <c r="AE69" s="9">
        <f t="shared" si="201"/>
        <v>1.9899999999999984</v>
      </c>
      <c r="AF69" s="9">
        <f t="shared" si="9"/>
        <v>1.6166666666666671</v>
      </c>
      <c r="AG69" s="9">
        <f t="shared" si="10"/>
        <v>0.28767265347188414</v>
      </c>
      <c r="AH69" s="9"/>
      <c r="AI69" s="9">
        <f t="shared" ref="AI69:AK69" si="202">2^(AC69)</f>
        <v>2.4452805553841417</v>
      </c>
      <c r="AJ69" s="9">
        <f t="shared" si="202"/>
        <v>2.9690471412580988</v>
      </c>
      <c r="AK69" s="9">
        <f t="shared" si="202"/>
        <v>3.9723699817481388</v>
      </c>
      <c r="AL69" s="9">
        <f t="shared" si="12"/>
        <v>3.1288992261301267</v>
      </c>
      <c r="AM69" s="9">
        <f t="shared" si="13"/>
        <v>0.6335955838475249</v>
      </c>
    </row>
    <row r="70" spans="1:39" x14ac:dyDescent="0.25">
      <c r="A70" s="9">
        <v>65</v>
      </c>
      <c r="B70" s="28" t="s">
        <v>103</v>
      </c>
      <c r="C70" s="29">
        <v>38.590000000000003</v>
      </c>
      <c r="D70" s="29">
        <v>39.21</v>
      </c>
      <c r="E70" s="29">
        <v>39.46</v>
      </c>
      <c r="F70" s="9">
        <v>22.06</v>
      </c>
      <c r="G70" s="9">
        <v>22.12</v>
      </c>
      <c r="H70" s="9">
        <v>22.01</v>
      </c>
      <c r="I70" s="9">
        <f t="shared" ref="I70:I78" si="203">C70-F70</f>
        <v>16.530000000000005</v>
      </c>
      <c r="J70" s="9">
        <f t="shared" ref="J70:J78" si="204">D70-G70</f>
        <v>17.09</v>
      </c>
      <c r="K70" s="9">
        <f t="shared" ref="K70:K78" si="205">E70-H70</f>
        <v>17.45</v>
      </c>
      <c r="L70" s="9">
        <f t="shared" ref="L70:L78" si="206">AVERAGE(I70:K70)</f>
        <v>17.023333333333337</v>
      </c>
      <c r="M70" s="9">
        <f t="shared" ref="M70:M78" si="207">STDEV(I70:K70,L70)</f>
        <v>0.37853518844208806</v>
      </c>
      <c r="N70" s="8"/>
      <c r="O70" s="29">
        <v>38.76</v>
      </c>
      <c r="P70" s="29">
        <v>36.28</v>
      </c>
      <c r="Q70" s="29">
        <v>40.020000000000003</v>
      </c>
      <c r="R70" s="9">
        <v>22.02</v>
      </c>
      <c r="S70" s="9">
        <v>21.5</v>
      </c>
      <c r="T70" s="9">
        <v>21.48</v>
      </c>
      <c r="U70" s="9">
        <f t="shared" ref="U70:W70" si="208">O70-R70</f>
        <v>16.739999999999998</v>
      </c>
      <c r="V70" s="9">
        <f t="shared" si="208"/>
        <v>14.780000000000001</v>
      </c>
      <c r="W70" s="9">
        <f t="shared" si="208"/>
        <v>18.540000000000003</v>
      </c>
      <c r="X70" s="9">
        <f t="shared" ref="X70:X78" si="209">AVERAGE(U70:W70)</f>
        <v>16.686666666666667</v>
      </c>
      <c r="Y70" s="9">
        <f t="shared" ref="Y70:Y78" si="210">STDEV(U70:W70,X70)</f>
        <v>1.5354767627316575</v>
      </c>
      <c r="Z70" s="9"/>
      <c r="AA70" s="9">
        <v>0.778366</v>
      </c>
      <c r="AB70" s="9"/>
      <c r="AC70" s="9">
        <f t="shared" ref="AC70:AE70" si="211">-(U70-I70)</f>
        <v>-0.20999999999999375</v>
      </c>
      <c r="AD70" s="9">
        <f t="shared" si="211"/>
        <v>2.3099999999999987</v>
      </c>
      <c r="AE70" s="9">
        <f t="shared" si="211"/>
        <v>-1.0900000000000034</v>
      </c>
      <c r="AF70" s="9">
        <f t="shared" ref="AF70:AF78" si="212">AVERAGE(AC70:AE70)</f>
        <v>0.33666666666666717</v>
      </c>
      <c r="AG70" s="9">
        <f t="shared" ref="AG70:AG78" si="213">STDEV(AC70:AE70,AF70)</f>
        <v>1.4408639383678419</v>
      </c>
      <c r="AH70" s="9"/>
      <c r="AI70" s="9">
        <f t="shared" ref="AI70:AK70" si="214">2^(AC70)</f>
        <v>0.86453723130786886</v>
      </c>
      <c r="AJ70" s="9">
        <f t="shared" si="214"/>
        <v>4.9588307997559422</v>
      </c>
      <c r="AK70" s="9">
        <f t="shared" si="214"/>
        <v>0.46976137460700473</v>
      </c>
      <c r="AL70" s="9">
        <f t="shared" ref="AL70:AL78" si="215">AVERAGE(AI70:AK70)</f>
        <v>2.097709801890272</v>
      </c>
      <c r="AM70" s="9">
        <f t="shared" ref="AM70:AM78" si="216">STDEV(AI70:AK70,AL70)</f>
        <v>2.0295273698703618</v>
      </c>
    </row>
    <row r="71" spans="1:39" x14ac:dyDescent="0.25">
      <c r="A71" s="9">
        <v>66</v>
      </c>
      <c r="B71" s="27" t="s">
        <v>104</v>
      </c>
      <c r="C71" s="9">
        <v>29.42</v>
      </c>
      <c r="D71" s="9">
        <v>29.83</v>
      </c>
      <c r="E71" s="9">
        <v>29.15</v>
      </c>
      <c r="F71" s="9">
        <v>22.36</v>
      </c>
      <c r="G71" s="9">
        <v>21.8</v>
      </c>
      <c r="H71" s="9">
        <v>21.83</v>
      </c>
      <c r="I71" s="9">
        <f t="shared" si="203"/>
        <v>7.0600000000000023</v>
      </c>
      <c r="J71" s="9">
        <f t="shared" si="204"/>
        <v>8.0299999999999976</v>
      </c>
      <c r="K71" s="9">
        <f t="shared" si="205"/>
        <v>7.32</v>
      </c>
      <c r="L71" s="9">
        <f t="shared" si="206"/>
        <v>7.47</v>
      </c>
      <c r="M71" s="9">
        <f t="shared" si="207"/>
        <v>0.40995934757810454</v>
      </c>
      <c r="N71" s="9"/>
      <c r="O71" s="9">
        <v>30.46</v>
      </c>
      <c r="P71" s="9">
        <v>30.39</v>
      </c>
      <c r="Q71" s="9">
        <v>30.22</v>
      </c>
      <c r="R71" s="9">
        <v>22.87</v>
      </c>
      <c r="S71" s="9">
        <v>22.69</v>
      </c>
      <c r="T71" s="9">
        <v>22.74</v>
      </c>
      <c r="U71" s="9">
        <f t="shared" ref="U71:W71" si="217">O71-R71</f>
        <v>7.59</v>
      </c>
      <c r="V71" s="9">
        <f t="shared" si="217"/>
        <v>7.6999999999999993</v>
      </c>
      <c r="W71" s="9">
        <f t="shared" si="217"/>
        <v>7.48</v>
      </c>
      <c r="X71" s="9">
        <f t="shared" si="209"/>
        <v>7.59</v>
      </c>
      <c r="Y71" s="9">
        <f t="shared" si="210"/>
        <v>8.9814623902049404E-2</v>
      </c>
      <c r="Z71" s="9"/>
      <c r="AA71" s="9">
        <v>0.70663100000000001</v>
      </c>
      <c r="AB71" s="9"/>
      <c r="AC71" s="9">
        <f t="shared" ref="AC71:AE71" si="218">-(U71-I71)</f>
        <v>-0.52999999999999758</v>
      </c>
      <c r="AD71" s="9">
        <f t="shared" si="218"/>
        <v>0.32999999999999829</v>
      </c>
      <c r="AE71" s="9">
        <f t="shared" si="218"/>
        <v>-0.16000000000000014</v>
      </c>
      <c r="AF71" s="9">
        <f t="shared" si="212"/>
        <v>-0.11999999999999982</v>
      </c>
      <c r="AG71" s="9">
        <f t="shared" si="213"/>
        <v>0.35223098481914605</v>
      </c>
      <c r="AH71" s="9"/>
      <c r="AI71" s="9">
        <f t="shared" ref="AI71:AK71" si="219">2^(AC71)</f>
        <v>0.69255473405546364</v>
      </c>
      <c r="AJ71" s="9">
        <f t="shared" si="219"/>
        <v>1.2570133745218268</v>
      </c>
      <c r="AK71" s="9">
        <f t="shared" si="219"/>
        <v>0.89502507092797234</v>
      </c>
      <c r="AL71" s="9">
        <f t="shared" si="215"/>
        <v>0.94819772650175427</v>
      </c>
      <c r="AM71" s="9">
        <f t="shared" si="216"/>
        <v>0.23348645595959766</v>
      </c>
    </row>
    <row r="72" spans="1:39" x14ac:dyDescent="0.25">
      <c r="A72" s="9">
        <v>67</v>
      </c>
      <c r="B72" s="27" t="s">
        <v>105</v>
      </c>
      <c r="C72" s="9">
        <v>24.71</v>
      </c>
      <c r="D72" s="9">
        <v>24.68</v>
      </c>
      <c r="E72" s="9">
        <v>24.64</v>
      </c>
      <c r="F72" s="9">
        <v>22.36</v>
      </c>
      <c r="G72" s="9">
        <v>21.8</v>
      </c>
      <c r="H72" s="9">
        <v>21.83</v>
      </c>
      <c r="I72" s="9">
        <f t="shared" si="203"/>
        <v>2.3500000000000014</v>
      </c>
      <c r="J72" s="9">
        <f t="shared" si="204"/>
        <v>2.879999999999999</v>
      </c>
      <c r="K72" s="9">
        <f t="shared" si="205"/>
        <v>2.8100000000000023</v>
      </c>
      <c r="L72" s="9">
        <f t="shared" si="206"/>
        <v>2.680000000000001</v>
      </c>
      <c r="M72" s="9">
        <f t="shared" si="207"/>
        <v>0.23508863576673886</v>
      </c>
      <c r="N72" s="9"/>
      <c r="O72" s="9">
        <v>24.93</v>
      </c>
      <c r="P72" s="9">
        <v>24.45</v>
      </c>
      <c r="Q72" s="9">
        <v>24.51</v>
      </c>
      <c r="R72" s="9">
        <v>22.87</v>
      </c>
      <c r="S72" s="9">
        <v>22.69</v>
      </c>
      <c r="T72" s="9">
        <v>22.74</v>
      </c>
      <c r="U72" s="9">
        <f t="shared" ref="U72:W72" si="220">O72-R72</f>
        <v>2.0599999999999987</v>
      </c>
      <c r="V72" s="9">
        <f t="shared" si="220"/>
        <v>1.759999999999998</v>
      </c>
      <c r="W72" s="9">
        <f t="shared" si="220"/>
        <v>1.7700000000000031</v>
      </c>
      <c r="X72" s="9">
        <f t="shared" si="209"/>
        <v>1.8633333333333333</v>
      </c>
      <c r="Y72" s="9">
        <f t="shared" si="210"/>
        <v>0.13912424503139389</v>
      </c>
      <c r="Z72" s="9"/>
      <c r="AA72" s="9">
        <v>1.3391999999999999E-2</v>
      </c>
      <c r="AB72" s="9" t="s">
        <v>43</v>
      </c>
      <c r="AC72" s="9">
        <f t="shared" ref="AC72:AE72" si="221">-(U72-I72)</f>
        <v>0.2900000000000027</v>
      </c>
      <c r="AD72" s="9">
        <f t="shared" si="221"/>
        <v>1.120000000000001</v>
      </c>
      <c r="AE72" s="9">
        <f t="shared" si="221"/>
        <v>1.0399999999999991</v>
      </c>
      <c r="AF72" s="9">
        <f t="shared" si="212"/>
        <v>0.81666666666666765</v>
      </c>
      <c r="AG72" s="9">
        <f t="shared" si="213"/>
        <v>0.37383894333730755</v>
      </c>
      <c r="AH72" s="9"/>
      <c r="AI72" s="9">
        <f t="shared" ref="AI72:AK72" si="222">2^(AC72)</f>
        <v>1.2226402776920708</v>
      </c>
      <c r="AJ72" s="9">
        <f t="shared" si="222"/>
        <v>2.1734697250521178</v>
      </c>
      <c r="AK72" s="9">
        <f t="shared" si="222"/>
        <v>2.0562276533121318</v>
      </c>
      <c r="AL72" s="9">
        <f t="shared" si="215"/>
        <v>1.8174458853521067</v>
      </c>
      <c r="AM72" s="9">
        <f t="shared" si="216"/>
        <v>0.42330580673577684</v>
      </c>
    </row>
    <row r="73" spans="1:39" x14ac:dyDescent="0.25">
      <c r="A73" s="9">
        <v>68</v>
      </c>
      <c r="B73" s="28" t="s">
        <v>106</v>
      </c>
      <c r="C73" s="9">
        <v>36.659999999999997</v>
      </c>
      <c r="D73" s="9">
        <v>37.229999999999997</v>
      </c>
      <c r="E73" s="9">
        <v>37.65</v>
      </c>
      <c r="F73" s="9">
        <v>22.06</v>
      </c>
      <c r="G73" s="9">
        <v>22.12</v>
      </c>
      <c r="H73" s="9">
        <v>22.01</v>
      </c>
      <c r="I73" s="9">
        <f t="shared" si="203"/>
        <v>14.599999999999998</v>
      </c>
      <c r="J73" s="9">
        <f t="shared" si="204"/>
        <v>15.109999999999996</v>
      </c>
      <c r="K73" s="9">
        <f t="shared" si="205"/>
        <v>15.639999999999997</v>
      </c>
      <c r="L73" s="9">
        <f t="shared" si="206"/>
        <v>15.116666666666665</v>
      </c>
      <c r="M73" s="9">
        <f t="shared" si="207"/>
        <v>0.42460439103816222</v>
      </c>
      <c r="N73" s="9"/>
      <c r="O73" s="9">
        <v>36.15</v>
      </c>
      <c r="P73" s="9">
        <v>35.6</v>
      </c>
      <c r="Q73" s="9">
        <v>35.65</v>
      </c>
      <c r="R73" s="9">
        <v>22.02</v>
      </c>
      <c r="S73" s="9">
        <v>21.5</v>
      </c>
      <c r="T73" s="9">
        <v>21.48</v>
      </c>
      <c r="U73" s="9">
        <f t="shared" ref="U73:W73" si="223">O73-R73</f>
        <v>14.129999999999999</v>
      </c>
      <c r="V73" s="9">
        <f t="shared" si="223"/>
        <v>14.100000000000001</v>
      </c>
      <c r="W73" s="9">
        <f t="shared" si="223"/>
        <v>14.169999999999998</v>
      </c>
      <c r="X73" s="9">
        <f t="shared" si="209"/>
        <v>14.133333333333333</v>
      </c>
      <c r="Y73" s="9">
        <f t="shared" si="210"/>
        <v>2.8674417556807455E-2</v>
      </c>
      <c r="Z73" s="9"/>
      <c r="AA73" s="9">
        <v>3.0856000000000001E-2</v>
      </c>
      <c r="AB73" s="9" t="s">
        <v>43</v>
      </c>
      <c r="AC73" s="9">
        <f t="shared" ref="AC73:AE73" si="224">-(U73-I73)</f>
        <v>0.46999999999999886</v>
      </c>
      <c r="AD73" s="9">
        <f t="shared" si="224"/>
        <v>1.0099999999999945</v>
      </c>
      <c r="AE73" s="9">
        <f t="shared" si="224"/>
        <v>1.4699999999999989</v>
      </c>
      <c r="AF73" s="9">
        <f t="shared" si="212"/>
        <v>0.98333333333333073</v>
      </c>
      <c r="AG73" s="9">
        <f t="shared" si="213"/>
        <v>0.40868352330650937</v>
      </c>
      <c r="AH73" s="9"/>
      <c r="AI73" s="9">
        <f t="shared" ref="AI73:AK73" si="225">2^(AC73)</f>
        <v>1.3851094681109235</v>
      </c>
      <c r="AJ73" s="9">
        <f t="shared" si="225"/>
        <v>2.0139111001134298</v>
      </c>
      <c r="AK73" s="9">
        <f t="shared" si="225"/>
        <v>2.770218936221847</v>
      </c>
      <c r="AL73" s="9">
        <f t="shared" si="215"/>
        <v>2.0564131681487332</v>
      </c>
      <c r="AM73" s="9">
        <f t="shared" si="216"/>
        <v>0.56626665038247981</v>
      </c>
    </row>
    <row r="74" spans="1:39" x14ac:dyDescent="0.25">
      <c r="A74" s="9">
        <v>69</v>
      </c>
      <c r="B74" s="28" t="s">
        <v>107</v>
      </c>
      <c r="C74" s="9">
        <v>31.18</v>
      </c>
      <c r="D74" s="9">
        <v>30.64</v>
      </c>
      <c r="E74" s="9">
        <v>31.04</v>
      </c>
      <c r="F74" s="9">
        <v>22.06</v>
      </c>
      <c r="G74" s="9">
        <v>22.12</v>
      </c>
      <c r="H74" s="9">
        <v>22.01</v>
      </c>
      <c r="I74" s="9">
        <f t="shared" si="203"/>
        <v>9.120000000000001</v>
      </c>
      <c r="J74" s="9">
        <f t="shared" si="204"/>
        <v>8.52</v>
      </c>
      <c r="K74" s="9">
        <f t="shared" si="205"/>
        <v>9.0299999999999976</v>
      </c>
      <c r="L74" s="9">
        <f t="shared" si="206"/>
        <v>8.8899999999999988</v>
      </c>
      <c r="M74" s="9">
        <f t="shared" si="207"/>
        <v>0.26419689627245818</v>
      </c>
      <c r="N74" s="9"/>
      <c r="O74" s="9">
        <v>30.36</v>
      </c>
      <c r="P74" s="9">
        <v>30.11</v>
      </c>
      <c r="Q74" s="9">
        <v>30.14</v>
      </c>
      <c r="R74" s="9">
        <v>22.02</v>
      </c>
      <c r="S74" s="9">
        <v>21.5</v>
      </c>
      <c r="T74" s="9">
        <v>21.48</v>
      </c>
      <c r="U74" s="9">
        <f t="shared" ref="U74:W74" si="226">O74-R74</f>
        <v>8.34</v>
      </c>
      <c r="V74" s="9">
        <f t="shared" si="226"/>
        <v>8.61</v>
      </c>
      <c r="W74" s="9">
        <f t="shared" si="226"/>
        <v>8.66</v>
      </c>
      <c r="X74" s="9">
        <f t="shared" si="209"/>
        <v>8.5366666666666671</v>
      </c>
      <c r="Y74" s="9">
        <f t="shared" si="210"/>
        <v>0.14055445761538676</v>
      </c>
      <c r="Z74" s="9"/>
      <c r="AA74" s="9">
        <v>0.17029</v>
      </c>
      <c r="AB74" s="9"/>
      <c r="AC74" s="9">
        <f t="shared" ref="AC74:AE74" si="227">-(U74-I74)</f>
        <v>0.78000000000000114</v>
      </c>
      <c r="AD74" s="9">
        <f t="shared" si="227"/>
        <v>-8.9999999999999858E-2</v>
      </c>
      <c r="AE74" s="9">
        <f t="shared" si="227"/>
        <v>0.36999999999999744</v>
      </c>
      <c r="AF74" s="9">
        <f t="shared" si="212"/>
        <v>0.35333333333333289</v>
      </c>
      <c r="AG74" s="9">
        <f t="shared" si="213"/>
        <v>0.35537148012873682</v>
      </c>
      <c r="AH74" s="9"/>
      <c r="AI74" s="9">
        <f t="shared" ref="AI74:AK74" si="228">2^(AC74)</f>
        <v>1.7171308728755088</v>
      </c>
      <c r="AJ74" s="9">
        <f t="shared" si="228"/>
        <v>0.93952274921401191</v>
      </c>
      <c r="AK74" s="9">
        <f t="shared" si="228"/>
        <v>1.2923528306374901</v>
      </c>
      <c r="AL74" s="9">
        <f t="shared" si="215"/>
        <v>1.3163354842423369</v>
      </c>
      <c r="AM74" s="9">
        <f t="shared" si="216"/>
        <v>0.31790981347077701</v>
      </c>
    </row>
    <row r="75" spans="1:39" x14ac:dyDescent="0.25">
      <c r="A75" s="9">
        <v>70</v>
      </c>
      <c r="B75" s="28" t="s">
        <v>108</v>
      </c>
      <c r="C75" s="9">
        <v>39.81</v>
      </c>
      <c r="D75" s="9">
        <v>40.6</v>
      </c>
      <c r="E75" s="9">
        <v>38.28</v>
      </c>
      <c r="F75" s="9">
        <v>22.06</v>
      </c>
      <c r="G75" s="9">
        <v>22.12</v>
      </c>
      <c r="H75" s="9">
        <v>22.01</v>
      </c>
      <c r="I75" s="9">
        <f t="shared" si="203"/>
        <v>17.750000000000004</v>
      </c>
      <c r="J75" s="9">
        <f t="shared" si="204"/>
        <v>18.48</v>
      </c>
      <c r="K75" s="9">
        <f t="shared" si="205"/>
        <v>16.27</v>
      </c>
      <c r="L75" s="9">
        <f t="shared" si="206"/>
        <v>17.5</v>
      </c>
      <c r="M75" s="9">
        <f t="shared" si="207"/>
        <v>0.91938385164558323</v>
      </c>
      <c r="N75" s="9"/>
      <c r="O75" s="9">
        <v>38.53</v>
      </c>
      <c r="P75" s="9">
        <v>38.47</v>
      </c>
      <c r="Q75" s="9">
        <v>40.090000000000003</v>
      </c>
      <c r="R75" s="9">
        <v>22.02</v>
      </c>
      <c r="S75" s="9">
        <v>21.5</v>
      </c>
      <c r="T75" s="9">
        <v>21.48</v>
      </c>
      <c r="U75" s="9">
        <f t="shared" ref="U75:W75" si="229">O75-R75</f>
        <v>16.510000000000002</v>
      </c>
      <c r="V75" s="9">
        <f t="shared" si="229"/>
        <v>16.97</v>
      </c>
      <c r="W75" s="9">
        <f t="shared" si="229"/>
        <v>18.610000000000003</v>
      </c>
      <c r="X75" s="9">
        <f t="shared" si="209"/>
        <v>17.363333333333333</v>
      </c>
      <c r="Y75" s="9">
        <f t="shared" si="210"/>
        <v>0.90130769194296656</v>
      </c>
      <c r="Z75" s="9"/>
      <c r="AA75" s="9">
        <v>0.88793599999999995</v>
      </c>
      <c r="AB75" s="9"/>
      <c r="AC75" s="9">
        <f t="shared" ref="AC75:AE75" si="230">-(U75-I75)</f>
        <v>1.240000000000002</v>
      </c>
      <c r="AD75" s="9">
        <f t="shared" si="230"/>
        <v>1.5100000000000016</v>
      </c>
      <c r="AE75" s="9">
        <f t="shared" si="230"/>
        <v>-2.3400000000000034</v>
      </c>
      <c r="AF75" s="9">
        <f t="shared" si="212"/>
        <v>0.13666666666666671</v>
      </c>
      <c r="AG75" s="9">
        <f t="shared" si="213"/>
        <v>1.7547332814102827</v>
      </c>
      <c r="AH75" s="9"/>
      <c r="AI75" s="9">
        <f t="shared" ref="AI75:AK75" si="231">2^(AC75)</f>
        <v>2.3619853228590642</v>
      </c>
      <c r="AJ75" s="9">
        <f t="shared" si="231"/>
        <v>2.8481003911941465</v>
      </c>
      <c r="AK75" s="9">
        <f t="shared" si="231"/>
        <v>0.19751032796584381</v>
      </c>
      <c r="AL75" s="9">
        <f t="shared" si="215"/>
        <v>1.8025320140063517</v>
      </c>
      <c r="AM75" s="9">
        <f t="shared" si="216"/>
        <v>1.152142330446732</v>
      </c>
    </row>
    <row r="76" spans="1:39" x14ac:dyDescent="0.25">
      <c r="A76" s="9">
        <v>71</v>
      </c>
      <c r="B76" s="28" t="s">
        <v>109</v>
      </c>
      <c r="C76" s="9">
        <v>38.78</v>
      </c>
      <c r="D76" s="9">
        <v>38.9</v>
      </c>
      <c r="E76" s="9">
        <v>38.979999999999997</v>
      </c>
      <c r="F76" s="9">
        <v>20.62</v>
      </c>
      <c r="G76" s="9">
        <v>20.49</v>
      </c>
      <c r="H76" s="9">
        <v>20.58</v>
      </c>
      <c r="I76" s="9">
        <f t="shared" si="203"/>
        <v>18.16</v>
      </c>
      <c r="J76" s="9">
        <f t="shared" si="204"/>
        <v>18.41</v>
      </c>
      <c r="K76" s="9">
        <f t="shared" si="205"/>
        <v>18.399999999999999</v>
      </c>
      <c r="L76" s="9">
        <f t="shared" si="206"/>
        <v>18.323333333333334</v>
      </c>
      <c r="M76" s="9">
        <f t="shared" si="207"/>
        <v>0.11556623882239776</v>
      </c>
      <c r="N76" s="9"/>
      <c r="O76" s="9">
        <v>40.85</v>
      </c>
      <c r="P76" s="9">
        <v>38.22</v>
      </c>
      <c r="Q76" s="9">
        <v>40.99</v>
      </c>
      <c r="R76" s="9">
        <v>21.75</v>
      </c>
      <c r="S76" s="9">
        <v>21.59</v>
      </c>
      <c r="T76" s="9">
        <v>21.81</v>
      </c>
      <c r="U76" s="9">
        <f t="shared" ref="U76:W76" si="232">O76-R76</f>
        <v>19.100000000000001</v>
      </c>
      <c r="V76" s="9">
        <f t="shared" si="232"/>
        <v>16.63</v>
      </c>
      <c r="W76" s="9">
        <f t="shared" si="232"/>
        <v>19.180000000000003</v>
      </c>
      <c r="X76" s="9">
        <f t="shared" si="209"/>
        <v>18.303333333333338</v>
      </c>
      <c r="Y76" s="9">
        <f t="shared" si="210"/>
        <v>1.1836760067218108</v>
      </c>
      <c r="Z76" s="9"/>
      <c r="AA76" s="9">
        <v>0.98314999999999997</v>
      </c>
      <c r="AB76" s="9"/>
      <c r="AC76" s="9">
        <f t="shared" ref="AC76:AE76" si="233">-(U76-I76)</f>
        <v>-0.94000000000000128</v>
      </c>
      <c r="AD76" s="9">
        <f t="shared" si="233"/>
        <v>1.7800000000000011</v>
      </c>
      <c r="AE76" s="9">
        <f t="shared" si="233"/>
        <v>-0.78000000000000469</v>
      </c>
      <c r="AF76" s="9">
        <f t="shared" si="212"/>
        <v>1.9999999999998391E-2</v>
      </c>
      <c r="AG76" s="9">
        <f t="shared" si="213"/>
        <v>1.2462209541917804</v>
      </c>
      <c r="AH76" s="9"/>
      <c r="AI76" s="9">
        <f t="shared" ref="AI76:AK76" si="234">2^(AC76)</f>
        <v>0.52123288042056026</v>
      </c>
      <c r="AJ76" s="9">
        <f t="shared" si="234"/>
        <v>3.4342617457510176</v>
      </c>
      <c r="AK76" s="9">
        <f t="shared" si="234"/>
        <v>0.58236679323422602</v>
      </c>
      <c r="AL76" s="9">
        <f t="shared" si="215"/>
        <v>1.5126204731352679</v>
      </c>
      <c r="AM76" s="9">
        <f t="shared" si="216"/>
        <v>1.3590347614610367</v>
      </c>
    </row>
    <row r="77" spans="1:39" x14ac:dyDescent="0.25">
      <c r="A77" s="9">
        <v>72</v>
      </c>
      <c r="B77" s="28" t="s">
        <v>110</v>
      </c>
      <c r="C77" s="9">
        <v>34.54</v>
      </c>
      <c r="D77" s="9">
        <v>36.4</v>
      </c>
      <c r="E77" s="9">
        <v>35.17</v>
      </c>
      <c r="F77" s="9">
        <v>20.62</v>
      </c>
      <c r="G77" s="9">
        <v>20.49</v>
      </c>
      <c r="H77" s="9">
        <v>20.58</v>
      </c>
      <c r="I77" s="9">
        <f t="shared" si="203"/>
        <v>13.919999999999998</v>
      </c>
      <c r="J77" s="9">
        <f t="shared" si="204"/>
        <v>15.91</v>
      </c>
      <c r="K77" s="9">
        <f t="shared" si="205"/>
        <v>14.590000000000003</v>
      </c>
      <c r="L77" s="9">
        <f t="shared" si="206"/>
        <v>14.806666666666667</v>
      </c>
      <c r="M77" s="9">
        <f t="shared" si="207"/>
        <v>0.82673386823625994</v>
      </c>
      <c r="N77" s="9"/>
      <c r="O77" s="9">
        <v>34.5</v>
      </c>
      <c r="P77" s="9">
        <v>33.82</v>
      </c>
      <c r="Q77" s="9">
        <v>33.96</v>
      </c>
      <c r="R77" s="9">
        <v>21.75</v>
      </c>
      <c r="S77" s="9">
        <v>21.59</v>
      </c>
      <c r="T77" s="9">
        <v>21.81</v>
      </c>
      <c r="U77" s="9">
        <f t="shared" ref="U77:W77" si="235">O77-R77</f>
        <v>12.75</v>
      </c>
      <c r="V77" s="9">
        <f t="shared" si="235"/>
        <v>12.23</v>
      </c>
      <c r="W77" s="9">
        <f t="shared" si="235"/>
        <v>12.150000000000002</v>
      </c>
      <c r="X77" s="9">
        <f t="shared" si="209"/>
        <v>12.376666666666667</v>
      </c>
      <c r="Y77" s="9">
        <f t="shared" si="210"/>
        <v>0.2659991645767994</v>
      </c>
      <c r="Z77" s="9"/>
      <c r="AA77" s="9">
        <v>1.6719999999999999E-2</v>
      </c>
      <c r="AB77" s="9" t="s">
        <v>43</v>
      </c>
      <c r="AC77" s="9">
        <f t="shared" ref="AC77:AE77" si="236">-(U77-I77)</f>
        <v>1.1699999999999982</v>
      </c>
      <c r="AD77" s="9">
        <f t="shared" si="236"/>
        <v>3.6799999999999997</v>
      </c>
      <c r="AE77" s="9">
        <f t="shared" si="236"/>
        <v>2.4400000000000013</v>
      </c>
      <c r="AF77" s="9">
        <f t="shared" si="212"/>
        <v>2.4299999999999997</v>
      </c>
      <c r="AG77" s="9">
        <f t="shared" si="213"/>
        <v>1.0247276060820589</v>
      </c>
      <c r="AH77" s="9"/>
      <c r="AI77" s="9">
        <f t="shared" ref="AI77:AK77" si="237">2^(AC77)</f>
        <v>2.2501169693776157</v>
      </c>
      <c r="AJ77" s="9">
        <f t="shared" si="237"/>
        <v>12.81711804143395</v>
      </c>
      <c r="AK77" s="9">
        <f t="shared" si="237"/>
        <v>5.4264173097906925</v>
      </c>
      <c r="AL77" s="9">
        <f t="shared" si="215"/>
        <v>6.8312174402007528</v>
      </c>
      <c r="AM77" s="9">
        <f t="shared" si="216"/>
        <v>4.4268480486692425</v>
      </c>
    </row>
    <row r="78" spans="1:39" x14ac:dyDescent="0.25">
      <c r="A78" s="9">
        <v>73</v>
      </c>
      <c r="B78" s="28" t="s">
        <v>111</v>
      </c>
      <c r="C78" s="9">
        <v>39.51</v>
      </c>
      <c r="D78" s="9">
        <v>37.159999999999997</v>
      </c>
      <c r="E78" s="9">
        <v>40.18</v>
      </c>
      <c r="F78" s="9">
        <v>20.62</v>
      </c>
      <c r="G78" s="9">
        <v>20.49</v>
      </c>
      <c r="H78" s="9">
        <v>20.58</v>
      </c>
      <c r="I78" s="9">
        <f t="shared" si="203"/>
        <v>18.889999999999997</v>
      </c>
      <c r="J78" s="9">
        <f t="shared" si="204"/>
        <v>16.669999999999998</v>
      </c>
      <c r="K78" s="9">
        <f t="shared" si="205"/>
        <v>19.600000000000001</v>
      </c>
      <c r="L78" s="9">
        <f t="shared" si="206"/>
        <v>18.386666666666667</v>
      </c>
      <c r="M78" s="9">
        <f t="shared" si="207"/>
        <v>1.2479939458542624</v>
      </c>
      <c r="N78" s="9"/>
      <c r="O78" s="9">
        <v>38.880000000000003</v>
      </c>
      <c r="P78" s="9">
        <v>38.22</v>
      </c>
      <c r="Q78" s="9">
        <v>39.03</v>
      </c>
      <c r="R78" s="9">
        <v>21.75</v>
      </c>
      <c r="S78" s="9">
        <v>21.59</v>
      </c>
      <c r="T78" s="9">
        <v>21.81</v>
      </c>
      <c r="U78" s="9">
        <f t="shared" ref="U78:W78" si="238">O78-R78</f>
        <v>17.130000000000003</v>
      </c>
      <c r="V78" s="9">
        <f t="shared" si="238"/>
        <v>16.63</v>
      </c>
      <c r="W78" s="9">
        <f t="shared" si="238"/>
        <v>17.220000000000002</v>
      </c>
      <c r="X78" s="9">
        <f t="shared" si="209"/>
        <v>16.993333333333336</v>
      </c>
      <c r="Y78" s="9">
        <f t="shared" si="210"/>
        <v>0.25952948879762472</v>
      </c>
      <c r="Z78" s="9"/>
      <c r="AA78" s="9">
        <v>0.19703999999999999</v>
      </c>
      <c r="AB78" s="9"/>
      <c r="AC78" s="9">
        <f t="shared" ref="AC78:AE78" si="239">-(U78-I78)</f>
        <v>1.7599999999999945</v>
      </c>
      <c r="AD78" s="9">
        <f t="shared" si="239"/>
        <v>3.9999999999999147E-2</v>
      </c>
      <c r="AE78" s="9">
        <f t="shared" si="239"/>
        <v>2.379999999999999</v>
      </c>
      <c r="AF78" s="9">
        <f t="shared" si="212"/>
        <v>1.3933333333333309</v>
      </c>
      <c r="AG78" s="9">
        <f t="shared" si="213"/>
        <v>0.98985969825133324</v>
      </c>
      <c r="AH78" s="9"/>
      <c r="AI78" s="9">
        <f t="shared" ref="AI78:AK78" si="240">2^(AC78)</f>
        <v>3.3869812494500957</v>
      </c>
      <c r="AJ78" s="9">
        <f t="shared" si="240"/>
        <v>1.0281138266560659</v>
      </c>
      <c r="AK78" s="9">
        <f t="shared" si="240"/>
        <v>5.2053674217677299</v>
      </c>
      <c r="AL78" s="9">
        <f t="shared" si="215"/>
        <v>3.2068208326246306</v>
      </c>
      <c r="AM78" s="9">
        <f t="shared" si="216"/>
        <v>1.7101082287994467</v>
      </c>
    </row>
    <row r="80" spans="1:39" x14ac:dyDescent="0.25">
      <c r="A80" s="30" t="s">
        <v>0</v>
      </c>
      <c r="B80" s="30"/>
      <c r="C80" s="8" t="s">
        <v>112</v>
      </c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</row>
    <row r="81" spans="1:39" x14ac:dyDescent="0.25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</row>
    <row r="82" spans="1:39" x14ac:dyDescent="0.25">
      <c r="A82" s="9"/>
      <c r="B82" s="9" t="s">
        <v>2</v>
      </c>
      <c r="C82" s="9" t="s">
        <v>3</v>
      </c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31" t="s">
        <v>113</v>
      </c>
      <c r="P82" s="31"/>
      <c r="Q82" s="9"/>
      <c r="R82" s="9"/>
      <c r="S82" s="9"/>
      <c r="T82" s="9"/>
      <c r="U82" s="9"/>
      <c r="V82" s="9"/>
      <c r="W82" s="9"/>
      <c r="X82" s="9"/>
      <c r="Y82" s="9"/>
      <c r="Z82" s="9"/>
      <c r="AA82" s="32" t="s">
        <v>5</v>
      </c>
      <c r="AB82" s="32"/>
      <c r="AC82" s="32"/>
      <c r="AD82" s="9"/>
      <c r="AE82" s="9"/>
      <c r="AF82" s="9"/>
      <c r="AG82" s="9"/>
      <c r="AH82" s="9"/>
      <c r="AI82" s="9"/>
      <c r="AJ82" s="9"/>
      <c r="AK82" s="9"/>
      <c r="AL82" s="9"/>
      <c r="AM82" s="9"/>
    </row>
    <row r="83" spans="1:39" x14ac:dyDescent="0.25">
      <c r="A83" s="9"/>
      <c r="B83" s="9"/>
      <c r="C83" s="9" t="s">
        <v>6</v>
      </c>
      <c r="D83" s="9"/>
      <c r="E83" s="9"/>
      <c r="F83" s="9" t="s">
        <v>7</v>
      </c>
      <c r="G83" s="9"/>
      <c r="H83" s="9"/>
      <c r="I83" s="9" t="s">
        <v>8</v>
      </c>
      <c r="J83" s="9"/>
      <c r="K83" s="9"/>
      <c r="L83" s="9"/>
      <c r="M83" s="9"/>
      <c r="N83" s="9"/>
      <c r="O83" s="9" t="s">
        <v>6</v>
      </c>
      <c r="P83" s="9"/>
      <c r="Q83" s="9"/>
      <c r="R83" s="9" t="s">
        <v>7</v>
      </c>
      <c r="S83" s="9"/>
      <c r="T83" s="9"/>
      <c r="U83" s="9" t="s">
        <v>8</v>
      </c>
      <c r="V83" s="9"/>
      <c r="W83" s="9"/>
      <c r="X83" s="9"/>
      <c r="Y83" s="9"/>
      <c r="Z83" s="9"/>
      <c r="AA83" s="9" t="s">
        <v>9</v>
      </c>
      <c r="AB83" s="9"/>
      <c r="AC83" s="9"/>
      <c r="AD83" s="9"/>
      <c r="AE83" s="9"/>
      <c r="AF83" s="9"/>
      <c r="AG83" s="9"/>
      <c r="AH83" s="9"/>
      <c r="AI83" s="9" t="s">
        <v>10</v>
      </c>
      <c r="AJ83" s="9"/>
      <c r="AK83" s="9"/>
      <c r="AL83" s="9"/>
      <c r="AM83" s="9"/>
    </row>
    <row r="84" spans="1:39" ht="16.8" x14ac:dyDescent="0.25">
      <c r="A84" s="25" t="s">
        <v>11</v>
      </c>
      <c r="B84" s="9"/>
      <c r="C84" s="9" t="s">
        <v>12</v>
      </c>
      <c r="D84" s="9" t="s">
        <v>13</v>
      </c>
      <c r="E84" s="9" t="s">
        <v>14</v>
      </c>
      <c r="F84" s="9" t="s">
        <v>12</v>
      </c>
      <c r="G84" s="9" t="s">
        <v>13</v>
      </c>
      <c r="H84" s="9" t="s">
        <v>14</v>
      </c>
      <c r="I84" s="9" t="s">
        <v>15</v>
      </c>
      <c r="J84" s="9" t="s">
        <v>16</v>
      </c>
      <c r="K84" s="9" t="s">
        <v>17</v>
      </c>
      <c r="L84" s="26" t="s">
        <v>18</v>
      </c>
      <c r="M84" s="9" t="s">
        <v>19</v>
      </c>
      <c r="N84" s="9"/>
      <c r="O84" s="9" t="s">
        <v>12</v>
      </c>
      <c r="P84" s="9" t="s">
        <v>13</v>
      </c>
      <c r="Q84" s="9" t="s">
        <v>14</v>
      </c>
      <c r="R84" s="9" t="s">
        <v>12</v>
      </c>
      <c r="S84" s="9" t="s">
        <v>13</v>
      </c>
      <c r="T84" s="9" t="s">
        <v>14</v>
      </c>
      <c r="U84" s="9" t="s">
        <v>20</v>
      </c>
      <c r="V84" s="9" t="s">
        <v>21</v>
      </c>
      <c r="W84" s="9" t="s">
        <v>22</v>
      </c>
      <c r="X84" s="26" t="s">
        <v>23</v>
      </c>
      <c r="Y84" s="9" t="s">
        <v>24</v>
      </c>
      <c r="Z84" s="9"/>
      <c r="AA84" s="9" t="s">
        <v>25</v>
      </c>
      <c r="AB84" s="9"/>
      <c r="AC84" s="9" t="s">
        <v>26</v>
      </c>
      <c r="AD84" s="9" t="s">
        <v>27</v>
      </c>
      <c r="AE84" s="9" t="s">
        <v>28</v>
      </c>
      <c r="AF84" s="26" t="s">
        <v>29</v>
      </c>
      <c r="AG84" s="9" t="s">
        <v>30</v>
      </c>
      <c r="AH84" s="9"/>
      <c r="AI84" s="9" t="s">
        <v>31</v>
      </c>
      <c r="AJ84" s="9" t="s">
        <v>32</v>
      </c>
      <c r="AK84" s="9" t="s">
        <v>33</v>
      </c>
      <c r="AL84" s="26" t="s">
        <v>34</v>
      </c>
      <c r="AM84" s="9" t="s">
        <v>35</v>
      </c>
    </row>
    <row r="85" spans="1:39" x14ac:dyDescent="0.25">
      <c r="A85" s="9">
        <v>1</v>
      </c>
      <c r="B85" s="27" t="s">
        <v>36</v>
      </c>
      <c r="C85" s="9">
        <v>31.61</v>
      </c>
      <c r="D85" s="9">
        <v>31.77</v>
      </c>
      <c r="E85" s="9">
        <v>31.98</v>
      </c>
      <c r="F85" s="9">
        <v>21.02</v>
      </c>
      <c r="G85" s="9">
        <v>21.41</v>
      </c>
      <c r="H85" s="9">
        <v>21.3</v>
      </c>
      <c r="I85" s="9">
        <f t="shared" ref="I85:I148" si="241">C85-F85</f>
        <v>10.59</v>
      </c>
      <c r="J85" s="9">
        <f t="shared" ref="J85:J148" si="242">D85-G85</f>
        <v>10.36</v>
      </c>
      <c r="K85" s="9">
        <f t="shared" ref="K85:K148" si="243">E85-H85</f>
        <v>10.68</v>
      </c>
      <c r="L85" s="9">
        <f t="shared" ref="L85:L148" si="244">AVERAGE(I85:K85)</f>
        <v>10.543333333333333</v>
      </c>
      <c r="M85" s="9">
        <f t="shared" ref="M85:M148" si="245">STDEV(I85:K85,L85)</f>
        <v>0.13474255287605172</v>
      </c>
      <c r="N85" s="9"/>
      <c r="O85" s="9">
        <v>33.770000000000003</v>
      </c>
      <c r="P85" s="9">
        <v>34.24</v>
      </c>
      <c r="Q85" s="9">
        <v>33.159999999999997</v>
      </c>
      <c r="R85" s="9">
        <v>21.94</v>
      </c>
      <c r="S85" s="9">
        <v>21.84</v>
      </c>
      <c r="T85" s="9">
        <v>21.89</v>
      </c>
      <c r="U85" s="9">
        <f t="shared" ref="U85:W85" si="246">O85-R85</f>
        <v>11.830000000000002</v>
      </c>
      <c r="V85" s="9">
        <f t="shared" si="246"/>
        <v>12.400000000000002</v>
      </c>
      <c r="W85" s="9">
        <f t="shared" si="246"/>
        <v>11.269999999999996</v>
      </c>
      <c r="X85" s="9">
        <f t="shared" ref="X85:X148" si="247">AVERAGE(U85:W85)</f>
        <v>11.833333333333334</v>
      </c>
      <c r="Y85" s="9">
        <f t="shared" ref="Y85:Y148" si="248">STDEV(U85:W85,X85)</f>
        <v>0.4613265895460878</v>
      </c>
      <c r="Z85" s="9"/>
      <c r="AA85" s="9">
        <v>1.917E-2</v>
      </c>
      <c r="AB85" s="9" t="s">
        <v>43</v>
      </c>
      <c r="AC85" s="9">
        <f t="shared" ref="AC85:AE85" si="249">-(U85-I85)</f>
        <v>-1.240000000000002</v>
      </c>
      <c r="AD85" s="9">
        <f t="shared" si="249"/>
        <v>-2.0400000000000027</v>
      </c>
      <c r="AE85" s="9">
        <f t="shared" si="249"/>
        <v>-0.58999999999999631</v>
      </c>
      <c r="AF85" s="9">
        <f t="shared" ref="AF85:AF148" si="250">AVERAGE(AC85:AE85)</f>
        <v>-1.2900000000000003</v>
      </c>
      <c r="AG85" s="9">
        <f t="shared" ref="AG85:AG148" si="251">STDEV(AC85:AE85,AF85)</f>
        <v>0.59301489582190892</v>
      </c>
      <c r="AH85" s="9"/>
      <c r="AI85" s="9">
        <f t="shared" ref="AI85:AK85" si="252">2^(AC85)</f>
        <v>0.42337265618126296</v>
      </c>
      <c r="AJ85" s="9">
        <f t="shared" si="252"/>
        <v>0.24316373685307091</v>
      </c>
      <c r="AK85" s="9">
        <f t="shared" si="252"/>
        <v>0.66434290704825749</v>
      </c>
      <c r="AL85" s="9">
        <f t="shared" ref="AL85:AL148" si="253">AVERAGE(AI85:AK85)</f>
        <v>0.44362643336086377</v>
      </c>
      <c r="AM85" s="9">
        <f t="shared" ref="AM85:AM148" si="254">STDEV(AI85:AK85,AL85)</f>
        <v>0.1725410771750836</v>
      </c>
    </row>
    <row r="86" spans="1:39" x14ac:dyDescent="0.25">
      <c r="A86" s="9">
        <v>2</v>
      </c>
      <c r="B86" s="27" t="s">
        <v>37</v>
      </c>
      <c r="C86" s="9">
        <v>31.57</v>
      </c>
      <c r="D86" s="9">
        <v>32.1</v>
      </c>
      <c r="E86" s="9">
        <v>31.4</v>
      </c>
      <c r="F86" s="9">
        <v>21.02</v>
      </c>
      <c r="G86" s="9">
        <v>21.41</v>
      </c>
      <c r="H86" s="9">
        <v>21.3</v>
      </c>
      <c r="I86" s="9">
        <f t="shared" si="241"/>
        <v>10.55</v>
      </c>
      <c r="J86" s="9">
        <f t="shared" si="242"/>
        <v>10.690000000000001</v>
      </c>
      <c r="K86" s="9">
        <f t="shared" si="243"/>
        <v>10.099999999999998</v>
      </c>
      <c r="L86" s="9">
        <f t="shared" si="244"/>
        <v>10.446666666666667</v>
      </c>
      <c r="M86" s="9">
        <f t="shared" si="245"/>
        <v>0.25170529504870631</v>
      </c>
      <c r="N86" s="9"/>
      <c r="O86" s="9">
        <v>33.78</v>
      </c>
      <c r="P86" s="9">
        <v>33.26</v>
      </c>
      <c r="Q86" s="9">
        <v>33.32</v>
      </c>
      <c r="R86" s="9">
        <v>21.94</v>
      </c>
      <c r="S86" s="9">
        <v>21.84</v>
      </c>
      <c r="T86" s="9">
        <v>21.89</v>
      </c>
      <c r="U86" s="9">
        <f t="shared" ref="U86:W86" si="255">O86-R86</f>
        <v>11.84</v>
      </c>
      <c r="V86" s="9">
        <f t="shared" si="255"/>
        <v>11.419999999999998</v>
      </c>
      <c r="W86" s="9">
        <f t="shared" si="255"/>
        <v>11.43</v>
      </c>
      <c r="X86" s="9">
        <f t="shared" si="247"/>
        <v>11.563333333333333</v>
      </c>
      <c r="Y86" s="9">
        <f t="shared" si="248"/>
        <v>0.19567546828585608</v>
      </c>
      <c r="Z86" s="9"/>
      <c r="AA86" s="9">
        <v>7.7429999999999999E-3</v>
      </c>
      <c r="AB86" s="9" t="s">
        <v>48</v>
      </c>
      <c r="AC86" s="9">
        <f t="shared" ref="AC86:AE86" si="256">-(U86-I86)</f>
        <v>-1.2899999999999991</v>
      </c>
      <c r="AD86" s="9">
        <f t="shared" si="256"/>
        <v>-0.72999999999999687</v>
      </c>
      <c r="AE86" s="9">
        <f t="shared" si="256"/>
        <v>-1.3300000000000018</v>
      </c>
      <c r="AF86" s="9">
        <f t="shared" si="250"/>
        <v>-1.116666666666666</v>
      </c>
      <c r="AG86" s="9">
        <f t="shared" si="251"/>
        <v>0.27390184778898963</v>
      </c>
      <c r="AH86" s="9"/>
      <c r="AI86" s="9">
        <f t="shared" ref="AI86:AK86" si="257">2^(AC86)</f>
        <v>0.40895102927889082</v>
      </c>
      <c r="AJ86" s="9">
        <f t="shared" si="257"/>
        <v>0.60290391384538156</v>
      </c>
      <c r="AK86" s="9">
        <f t="shared" si="257"/>
        <v>0.39776824187745885</v>
      </c>
      <c r="AL86" s="9">
        <f t="shared" si="253"/>
        <v>0.46987439500057709</v>
      </c>
      <c r="AM86" s="9">
        <f t="shared" si="254"/>
        <v>9.4176795962262916E-2</v>
      </c>
    </row>
    <row r="87" spans="1:39" x14ac:dyDescent="0.25">
      <c r="A87" s="29">
        <v>3</v>
      </c>
      <c r="B87" s="27" t="s">
        <v>38</v>
      </c>
      <c r="C87" s="29">
        <v>34.979999999999997</v>
      </c>
      <c r="D87" s="29">
        <v>36.04</v>
      </c>
      <c r="E87" s="29">
        <v>35.75</v>
      </c>
      <c r="F87" s="29">
        <v>21.02</v>
      </c>
      <c r="G87" s="29">
        <v>21.41</v>
      </c>
      <c r="H87" s="29">
        <v>21.3</v>
      </c>
      <c r="I87" s="29">
        <f t="shared" si="241"/>
        <v>13.959999999999997</v>
      </c>
      <c r="J87" s="29">
        <f t="shared" si="242"/>
        <v>14.629999999999999</v>
      </c>
      <c r="K87" s="9">
        <f t="shared" si="243"/>
        <v>14.45</v>
      </c>
      <c r="L87" s="9">
        <f t="shared" si="244"/>
        <v>14.346666666666664</v>
      </c>
      <c r="M87" s="9">
        <f t="shared" si="245"/>
        <v>0.28311756490114848</v>
      </c>
      <c r="N87" s="9"/>
      <c r="O87" s="29">
        <v>36.24</v>
      </c>
      <c r="P87" s="29">
        <v>38.119999999999997</v>
      </c>
      <c r="Q87" s="29">
        <v>37.93</v>
      </c>
      <c r="R87" s="9">
        <v>21.94</v>
      </c>
      <c r="S87" s="9">
        <v>21.84</v>
      </c>
      <c r="T87" s="9">
        <v>21.89</v>
      </c>
      <c r="U87" s="9">
        <f t="shared" ref="U87:W87" si="258">O87-R87</f>
        <v>14.3</v>
      </c>
      <c r="V87" s="9">
        <f t="shared" si="258"/>
        <v>16.279999999999998</v>
      </c>
      <c r="W87" s="9">
        <f t="shared" si="258"/>
        <v>16.04</v>
      </c>
      <c r="X87" s="9">
        <f t="shared" si="247"/>
        <v>15.54</v>
      </c>
      <c r="Y87" s="9">
        <f t="shared" si="248"/>
        <v>0.88226980000450994</v>
      </c>
      <c r="Z87" s="9"/>
      <c r="AA87" s="9">
        <v>0.142654</v>
      </c>
      <c r="AB87" s="9"/>
      <c r="AC87" s="9">
        <f t="shared" ref="AC87:AE87" si="259">-(U87-I87)</f>
        <v>-0.34000000000000341</v>
      </c>
      <c r="AD87" s="9">
        <f t="shared" si="259"/>
        <v>-1.6499999999999986</v>
      </c>
      <c r="AE87" s="9">
        <f t="shared" si="259"/>
        <v>-1.5899999999999999</v>
      </c>
      <c r="AF87" s="9">
        <f t="shared" si="250"/>
        <v>-1.193333333333334</v>
      </c>
      <c r="AG87" s="9">
        <f t="shared" si="251"/>
        <v>0.60389476640296069</v>
      </c>
      <c r="AH87" s="9"/>
      <c r="AI87" s="9">
        <f t="shared" ref="AI87:AK87" si="260">2^(AC87)</f>
        <v>0.79004131186337534</v>
      </c>
      <c r="AJ87" s="9">
        <f t="shared" si="260"/>
        <v>0.31864015682981583</v>
      </c>
      <c r="AK87" s="9">
        <f t="shared" si="260"/>
        <v>0.33217145352412791</v>
      </c>
      <c r="AL87" s="9">
        <f t="shared" si="253"/>
        <v>0.48028430740577299</v>
      </c>
      <c r="AM87" s="9">
        <f t="shared" si="254"/>
        <v>0.21910092857777916</v>
      </c>
    </row>
    <row r="88" spans="1:39" x14ac:dyDescent="0.25">
      <c r="A88" s="29">
        <v>4</v>
      </c>
      <c r="B88" s="28" t="s">
        <v>39</v>
      </c>
      <c r="C88" s="29">
        <v>34.619999999999997</v>
      </c>
      <c r="D88" s="29">
        <v>34.25</v>
      </c>
      <c r="E88" s="29">
        <v>34.49</v>
      </c>
      <c r="F88" s="29">
        <v>21.02</v>
      </c>
      <c r="G88" s="29">
        <v>21.41</v>
      </c>
      <c r="H88" s="29">
        <v>21.3</v>
      </c>
      <c r="I88" s="29">
        <f t="shared" si="241"/>
        <v>13.599999999999998</v>
      </c>
      <c r="J88" s="29">
        <f t="shared" si="242"/>
        <v>12.84</v>
      </c>
      <c r="K88" s="29">
        <f t="shared" si="243"/>
        <v>13.190000000000001</v>
      </c>
      <c r="L88" s="29">
        <f t="shared" si="244"/>
        <v>13.209999999999999</v>
      </c>
      <c r="M88" s="29">
        <f t="shared" si="245"/>
        <v>0.31059083480789662</v>
      </c>
      <c r="N88" s="9"/>
      <c r="O88" s="29">
        <v>35.21</v>
      </c>
      <c r="P88" s="29">
        <v>35.64</v>
      </c>
      <c r="Q88" s="29">
        <v>35.369999999999997</v>
      </c>
      <c r="R88" s="29">
        <v>21.94</v>
      </c>
      <c r="S88" s="29">
        <v>21.84</v>
      </c>
      <c r="T88" s="29">
        <v>21.89</v>
      </c>
      <c r="U88" s="29">
        <f t="shared" ref="U88:W88" si="261">O88-R88</f>
        <v>13.27</v>
      </c>
      <c r="V88" s="29">
        <f t="shared" si="261"/>
        <v>13.8</v>
      </c>
      <c r="W88" s="29">
        <f t="shared" si="261"/>
        <v>13.479999999999997</v>
      </c>
      <c r="X88" s="29">
        <f t="shared" si="247"/>
        <v>13.516666666666666</v>
      </c>
      <c r="Y88" s="29">
        <f t="shared" si="248"/>
        <v>0.21791945504908267</v>
      </c>
      <c r="Z88" s="9"/>
      <c r="AA88" s="9">
        <v>0.31678099999999998</v>
      </c>
      <c r="AB88" s="9"/>
      <c r="AC88" s="9">
        <f t="shared" ref="AC88:AE88" si="262">-(U88-I88)</f>
        <v>0.32999999999999829</v>
      </c>
      <c r="AD88" s="9">
        <f t="shared" si="262"/>
        <v>-0.96000000000000085</v>
      </c>
      <c r="AE88" s="9">
        <f t="shared" si="262"/>
        <v>-0.28999999999999559</v>
      </c>
      <c r="AF88" s="9">
        <f t="shared" si="250"/>
        <v>-0.30666666666666603</v>
      </c>
      <c r="AG88" s="9">
        <f t="shared" si="251"/>
        <v>0.52677214133711425</v>
      </c>
      <c r="AH88" s="9"/>
      <c r="AI88" s="9">
        <f t="shared" ref="AI88:AK88" si="263">2^(AC88)</f>
        <v>1.2570133745218268</v>
      </c>
      <c r="AJ88" s="9">
        <f t="shared" si="263"/>
        <v>0.51405691332803294</v>
      </c>
      <c r="AK88" s="9">
        <f t="shared" si="263"/>
        <v>0.81790205855778353</v>
      </c>
      <c r="AL88" s="9">
        <f t="shared" si="253"/>
        <v>0.86299078213588121</v>
      </c>
      <c r="AM88" s="9">
        <f t="shared" si="254"/>
        <v>0.30498177055121128</v>
      </c>
    </row>
    <row r="89" spans="1:39" x14ac:dyDescent="0.25">
      <c r="A89" s="29">
        <v>5</v>
      </c>
      <c r="B89" s="28" t="s">
        <v>40</v>
      </c>
      <c r="C89" s="9">
        <v>34.909999999999997</v>
      </c>
      <c r="D89" s="9">
        <v>35.340000000000003</v>
      </c>
      <c r="E89" s="9">
        <v>36.43</v>
      </c>
      <c r="F89" s="9">
        <v>21.02</v>
      </c>
      <c r="G89" s="9">
        <v>21.41</v>
      </c>
      <c r="H89" s="9">
        <v>21.3</v>
      </c>
      <c r="I89" s="9">
        <f t="shared" si="241"/>
        <v>13.889999999999997</v>
      </c>
      <c r="J89" s="9">
        <f t="shared" si="242"/>
        <v>13.930000000000003</v>
      </c>
      <c r="K89" s="9">
        <f t="shared" si="243"/>
        <v>15.129999999999999</v>
      </c>
      <c r="L89" s="9">
        <f t="shared" si="244"/>
        <v>14.316666666666668</v>
      </c>
      <c r="M89" s="9">
        <f t="shared" si="245"/>
        <v>0.57534530694377062</v>
      </c>
      <c r="N89" s="9"/>
      <c r="O89" s="9">
        <v>36.090000000000003</v>
      </c>
      <c r="P89" s="9">
        <v>35.409999999999997</v>
      </c>
      <c r="Q89" s="9">
        <v>36.15</v>
      </c>
      <c r="R89" s="9">
        <v>21.94</v>
      </c>
      <c r="S89" s="9">
        <v>21.84</v>
      </c>
      <c r="T89" s="9">
        <v>21.89</v>
      </c>
      <c r="U89" s="9">
        <f t="shared" ref="U89:W89" si="264">O89-R89</f>
        <v>14.150000000000002</v>
      </c>
      <c r="V89" s="9">
        <f t="shared" si="264"/>
        <v>13.569999999999997</v>
      </c>
      <c r="W89" s="9">
        <f t="shared" si="264"/>
        <v>14.259999999999998</v>
      </c>
      <c r="X89" s="9">
        <f t="shared" si="247"/>
        <v>13.993333333333332</v>
      </c>
      <c r="Y89" s="9">
        <f t="shared" si="248"/>
        <v>0.30269162892657442</v>
      </c>
      <c r="Z89" s="9"/>
      <c r="AA89" s="9">
        <v>0.52061500000000005</v>
      </c>
      <c r="AB89" s="9"/>
      <c r="AC89" s="9">
        <f t="shared" ref="AC89:AE89" si="265">-(U89-I89)</f>
        <v>-0.26000000000000512</v>
      </c>
      <c r="AD89" s="9">
        <f t="shared" si="265"/>
        <v>0.36000000000000654</v>
      </c>
      <c r="AE89" s="9">
        <f t="shared" si="265"/>
        <v>0.87000000000000099</v>
      </c>
      <c r="AF89" s="9">
        <f t="shared" si="250"/>
        <v>0.32333333333333414</v>
      </c>
      <c r="AG89" s="9">
        <f t="shared" si="251"/>
        <v>0.46204857849461173</v>
      </c>
      <c r="AH89" s="9"/>
      <c r="AI89" s="9">
        <f t="shared" ref="AI89:AK89" si="266">2^(AC89)</f>
        <v>0.83508791942836647</v>
      </c>
      <c r="AJ89" s="9">
        <f t="shared" si="266"/>
        <v>1.28342589756291</v>
      </c>
      <c r="AK89" s="9">
        <f t="shared" si="266"/>
        <v>1.8276629004588023</v>
      </c>
      <c r="AL89" s="9">
        <f t="shared" si="253"/>
        <v>1.3153922391500263</v>
      </c>
      <c r="AM89" s="9">
        <f t="shared" si="254"/>
        <v>0.40584698141683917</v>
      </c>
    </row>
    <row r="90" spans="1:39" x14ac:dyDescent="0.25">
      <c r="A90" s="9">
        <v>6</v>
      </c>
      <c r="B90" s="27" t="s">
        <v>42</v>
      </c>
      <c r="C90" s="9">
        <v>31.74</v>
      </c>
      <c r="D90" s="9">
        <v>32.299999999999997</v>
      </c>
      <c r="E90" s="9">
        <v>31.71</v>
      </c>
      <c r="F90" s="9">
        <v>21.02</v>
      </c>
      <c r="G90" s="9">
        <v>21.41</v>
      </c>
      <c r="H90" s="9">
        <v>21.3</v>
      </c>
      <c r="I90" s="9">
        <f t="shared" si="241"/>
        <v>10.719999999999999</v>
      </c>
      <c r="J90" s="9">
        <f t="shared" si="242"/>
        <v>10.889999999999997</v>
      </c>
      <c r="K90" s="9">
        <f t="shared" si="243"/>
        <v>10.41</v>
      </c>
      <c r="L90" s="9">
        <f t="shared" si="244"/>
        <v>10.673333333333332</v>
      </c>
      <c r="M90" s="9">
        <f t="shared" si="245"/>
        <v>0.19871811414385052</v>
      </c>
      <c r="N90" s="9"/>
      <c r="O90" s="9">
        <v>35.130000000000003</v>
      </c>
      <c r="P90" s="9">
        <v>34.880000000000003</v>
      </c>
      <c r="Q90" s="9">
        <v>33.82</v>
      </c>
      <c r="R90" s="9">
        <v>21.94</v>
      </c>
      <c r="S90" s="9">
        <v>21.84</v>
      </c>
      <c r="T90" s="9">
        <v>21.89</v>
      </c>
      <c r="U90" s="9">
        <f t="shared" ref="U90:W90" si="267">O90-R90</f>
        <v>13.190000000000001</v>
      </c>
      <c r="V90" s="9">
        <f t="shared" si="267"/>
        <v>13.040000000000003</v>
      </c>
      <c r="W90" s="9">
        <f t="shared" si="267"/>
        <v>11.93</v>
      </c>
      <c r="X90" s="9">
        <f t="shared" si="247"/>
        <v>12.72</v>
      </c>
      <c r="Y90" s="9">
        <f t="shared" si="248"/>
        <v>0.56196085272908569</v>
      </c>
      <c r="Z90" s="9"/>
      <c r="AA90" s="9">
        <v>8.3040000000000006E-3</v>
      </c>
      <c r="AB90" s="9" t="s">
        <v>48</v>
      </c>
      <c r="AC90" s="9">
        <f t="shared" ref="AC90:AE90" si="268">-(U90-I90)</f>
        <v>-2.4700000000000024</v>
      </c>
      <c r="AD90" s="9">
        <f t="shared" si="268"/>
        <v>-2.1500000000000057</v>
      </c>
      <c r="AE90" s="9">
        <f t="shared" si="268"/>
        <v>-1.5199999999999996</v>
      </c>
      <c r="AF90" s="9">
        <f t="shared" si="250"/>
        <v>-2.0466666666666691</v>
      </c>
      <c r="AG90" s="9">
        <f t="shared" si="251"/>
        <v>0.39465878370506097</v>
      </c>
      <c r="AH90" s="9"/>
      <c r="AI90" s="9">
        <f t="shared" ref="AI90:AK90" si="269">2^(AC90)</f>
        <v>0.18049114944031172</v>
      </c>
      <c r="AJ90" s="9">
        <f t="shared" si="269"/>
        <v>0.22531261565270666</v>
      </c>
      <c r="AK90" s="9">
        <f t="shared" si="269"/>
        <v>0.34868591658760145</v>
      </c>
      <c r="AL90" s="9">
        <f t="shared" si="253"/>
        <v>0.25149656056020664</v>
      </c>
      <c r="AM90" s="9">
        <f t="shared" si="254"/>
        <v>7.1117598160239714E-2</v>
      </c>
    </row>
    <row r="91" spans="1:39" x14ac:dyDescent="0.25">
      <c r="A91" s="9">
        <v>7</v>
      </c>
      <c r="B91" s="27" t="s">
        <v>44</v>
      </c>
      <c r="C91" s="9">
        <v>29.34</v>
      </c>
      <c r="D91" s="9">
        <v>29.38</v>
      </c>
      <c r="E91" s="9">
        <v>29.44</v>
      </c>
      <c r="F91" s="9">
        <v>21.02</v>
      </c>
      <c r="G91" s="9">
        <v>21.41</v>
      </c>
      <c r="H91" s="9">
        <v>21.3</v>
      </c>
      <c r="I91" s="9">
        <f t="shared" si="241"/>
        <v>8.32</v>
      </c>
      <c r="J91" s="9">
        <f t="shared" si="242"/>
        <v>7.9699999999999989</v>
      </c>
      <c r="K91" s="9">
        <f t="shared" si="243"/>
        <v>8.14</v>
      </c>
      <c r="L91" s="9">
        <f t="shared" si="244"/>
        <v>8.1433333333333326</v>
      </c>
      <c r="M91" s="9">
        <f t="shared" si="245"/>
        <v>0.14290634073484068</v>
      </c>
      <c r="N91" s="9"/>
      <c r="O91" s="9">
        <v>30.58</v>
      </c>
      <c r="P91" s="9">
        <v>30.76</v>
      </c>
      <c r="Q91" s="9">
        <v>30.6</v>
      </c>
      <c r="R91" s="9">
        <v>21.94</v>
      </c>
      <c r="S91" s="9">
        <v>21.84</v>
      </c>
      <c r="T91" s="9">
        <v>21.89</v>
      </c>
      <c r="U91" s="9">
        <f t="shared" ref="U91:W91" si="270">O91-R91</f>
        <v>8.639999999999997</v>
      </c>
      <c r="V91" s="9">
        <f t="shared" si="270"/>
        <v>8.9200000000000017</v>
      </c>
      <c r="W91" s="9">
        <f t="shared" si="270"/>
        <v>8.7100000000000009</v>
      </c>
      <c r="X91" s="9">
        <f t="shared" si="247"/>
        <v>8.7566666666666659</v>
      </c>
      <c r="Y91" s="9">
        <f t="shared" si="248"/>
        <v>0.1189771219838333</v>
      </c>
      <c r="Z91" s="9"/>
      <c r="AA91" s="9">
        <v>9.5569999999999995E-3</v>
      </c>
      <c r="AB91" s="9" t="s">
        <v>48</v>
      </c>
      <c r="AC91" s="9">
        <f t="shared" ref="AC91:AE91" si="271">-(U91-I91)</f>
        <v>-0.31999999999999673</v>
      </c>
      <c r="AD91" s="9">
        <f t="shared" si="271"/>
        <v>-0.95000000000000284</v>
      </c>
      <c r="AE91" s="9">
        <f t="shared" si="271"/>
        <v>-0.57000000000000028</v>
      </c>
      <c r="AF91" s="9">
        <f t="shared" si="250"/>
        <v>-0.61333333333333329</v>
      </c>
      <c r="AG91" s="9">
        <f t="shared" si="251"/>
        <v>0.2590152290675013</v>
      </c>
      <c r="AH91" s="9"/>
      <c r="AI91" s="9">
        <f t="shared" ref="AI91:AK91" si="272">2^(AC91)</f>
        <v>0.801069877589624</v>
      </c>
      <c r="AJ91" s="9">
        <f t="shared" si="272"/>
        <v>0.51763246192068768</v>
      </c>
      <c r="AK91" s="9">
        <f t="shared" si="272"/>
        <v>0.673616788432845</v>
      </c>
      <c r="AL91" s="9">
        <f t="shared" si="253"/>
        <v>0.66410637598105227</v>
      </c>
      <c r="AM91" s="9">
        <f t="shared" si="254"/>
        <v>0.11590809033892216</v>
      </c>
    </row>
    <row r="92" spans="1:39" x14ac:dyDescent="0.25">
      <c r="A92" s="9">
        <v>8</v>
      </c>
      <c r="B92" s="27" t="s">
        <v>45</v>
      </c>
      <c r="C92" s="9">
        <v>32.979999999999997</v>
      </c>
      <c r="D92" s="9">
        <v>33.5</v>
      </c>
      <c r="E92" s="9">
        <v>33.29</v>
      </c>
      <c r="F92" s="9">
        <v>21.02</v>
      </c>
      <c r="G92" s="9">
        <v>21.41</v>
      </c>
      <c r="H92" s="9">
        <v>21.3</v>
      </c>
      <c r="I92" s="9">
        <f t="shared" si="241"/>
        <v>11.959999999999997</v>
      </c>
      <c r="J92" s="9">
        <f t="shared" si="242"/>
        <v>12.09</v>
      </c>
      <c r="K92" s="9">
        <f t="shared" si="243"/>
        <v>11.989999999999998</v>
      </c>
      <c r="L92" s="9">
        <f t="shared" si="244"/>
        <v>12.01333333333333</v>
      </c>
      <c r="M92" s="9">
        <f t="shared" si="245"/>
        <v>5.5577773335111241E-2</v>
      </c>
      <c r="N92" s="9"/>
      <c r="O92" s="9">
        <v>35.39</v>
      </c>
      <c r="P92" s="9">
        <v>35</v>
      </c>
      <c r="Q92" s="9">
        <v>34.5</v>
      </c>
      <c r="R92" s="9">
        <v>21.94</v>
      </c>
      <c r="S92" s="9">
        <v>21.84</v>
      </c>
      <c r="T92" s="9">
        <v>21.89</v>
      </c>
      <c r="U92" s="9">
        <f t="shared" ref="U92:W92" si="273">O92-R92</f>
        <v>13.45</v>
      </c>
      <c r="V92" s="9">
        <f t="shared" si="273"/>
        <v>13.16</v>
      </c>
      <c r="W92" s="9">
        <f t="shared" si="273"/>
        <v>12.61</v>
      </c>
      <c r="X92" s="9">
        <f t="shared" si="247"/>
        <v>13.073333333333332</v>
      </c>
      <c r="Y92" s="9">
        <f t="shared" si="248"/>
        <v>0.34836124290103737</v>
      </c>
      <c r="Z92" s="9"/>
      <c r="AA92" s="9">
        <v>1.3164E-2</v>
      </c>
      <c r="AB92" s="9" t="s">
        <v>43</v>
      </c>
      <c r="AC92" s="9">
        <f t="shared" ref="AC92:AE92" si="274">-(U92-I92)</f>
        <v>-1.490000000000002</v>
      </c>
      <c r="AD92" s="9">
        <f t="shared" si="274"/>
        <v>-1.0700000000000003</v>
      </c>
      <c r="AE92" s="9">
        <f t="shared" si="274"/>
        <v>-0.62000000000000099</v>
      </c>
      <c r="AF92" s="9">
        <f t="shared" si="250"/>
        <v>-1.0600000000000012</v>
      </c>
      <c r="AG92" s="9">
        <f t="shared" si="251"/>
        <v>0.3552463933666325</v>
      </c>
      <c r="AH92" s="9"/>
      <c r="AI92" s="9">
        <f t="shared" ref="AI92:AK92" si="275">2^(AC92)</f>
        <v>0.35601254889926742</v>
      </c>
      <c r="AJ92" s="9">
        <f t="shared" si="275"/>
        <v>0.47631899902196867</v>
      </c>
      <c r="AK92" s="9">
        <f t="shared" si="275"/>
        <v>0.65067092772096635</v>
      </c>
      <c r="AL92" s="9">
        <f t="shared" si="253"/>
        <v>0.49433415854740081</v>
      </c>
      <c r="AM92" s="9">
        <f t="shared" si="254"/>
        <v>0.12096638522609778</v>
      </c>
    </row>
    <row r="93" spans="1:39" x14ac:dyDescent="0.25">
      <c r="A93" s="29">
        <v>9</v>
      </c>
      <c r="B93" s="27" t="s">
        <v>46</v>
      </c>
      <c r="C93" s="9">
        <v>28.57</v>
      </c>
      <c r="D93" s="9">
        <v>28.54</v>
      </c>
      <c r="E93" s="9">
        <v>28.55</v>
      </c>
      <c r="F93" s="9">
        <v>21.02</v>
      </c>
      <c r="G93" s="9">
        <v>21.41</v>
      </c>
      <c r="H93" s="9">
        <v>21.3</v>
      </c>
      <c r="I93" s="9">
        <f t="shared" si="241"/>
        <v>7.5500000000000007</v>
      </c>
      <c r="J93" s="9">
        <f t="shared" si="242"/>
        <v>7.129999999999999</v>
      </c>
      <c r="K93" s="9">
        <f t="shared" si="243"/>
        <v>7.25</v>
      </c>
      <c r="L93" s="9">
        <f t="shared" si="244"/>
        <v>7.31</v>
      </c>
      <c r="M93" s="9">
        <f t="shared" si="245"/>
        <v>0.1766352173265576</v>
      </c>
      <c r="N93" s="9"/>
      <c r="O93" s="9">
        <v>29.57</v>
      </c>
      <c r="P93" s="9">
        <v>29.48</v>
      </c>
      <c r="Q93" s="9">
        <v>29.42</v>
      </c>
      <c r="R93" s="9">
        <v>21.94</v>
      </c>
      <c r="S93" s="9">
        <v>21.84</v>
      </c>
      <c r="T93" s="9">
        <v>21.89</v>
      </c>
      <c r="U93" s="9">
        <f t="shared" ref="U93:W93" si="276">O93-R93</f>
        <v>7.629999999999999</v>
      </c>
      <c r="V93" s="9">
        <f t="shared" si="276"/>
        <v>7.6400000000000006</v>
      </c>
      <c r="W93" s="9">
        <f t="shared" si="276"/>
        <v>7.5300000000000011</v>
      </c>
      <c r="X93" s="9">
        <f t="shared" si="247"/>
        <v>7.6000000000000005</v>
      </c>
      <c r="Y93" s="9">
        <f t="shared" si="248"/>
        <v>4.9665548085837216E-2</v>
      </c>
      <c r="Z93" s="9"/>
      <c r="AA93" s="9">
        <v>8.9096999999999996E-2</v>
      </c>
      <c r="AB93" s="9"/>
      <c r="AC93" s="9">
        <f t="shared" ref="AC93:AE93" si="277">-(U93-I93)</f>
        <v>-7.9999999999998295E-2</v>
      </c>
      <c r="AD93" s="9">
        <f t="shared" si="277"/>
        <v>-0.51000000000000156</v>
      </c>
      <c r="AE93" s="9">
        <f t="shared" si="277"/>
        <v>-0.28000000000000114</v>
      </c>
      <c r="AF93" s="9">
        <f t="shared" si="250"/>
        <v>-0.29000000000000031</v>
      </c>
      <c r="AG93" s="9">
        <f t="shared" si="251"/>
        <v>0.17568911937472717</v>
      </c>
      <c r="AH93" s="9"/>
      <c r="AI93" s="9">
        <f t="shared" ref="AI93:AK93" si="278">2^(AC93)</f>
        <v>0.946057646725597</v>
      </c>
      <c r="AJ93" s="9">
        <f t="shared" si="278"/>
        <v>0.70222243786899785</v>
      </c>
      <c r="AK93" s="9">
        <f t="shared" si="278"/>
        <v>0.82359101726757244</v>
      </c>
      <c r="AL93" s="9">
        <f t="shared" si="253"/>
        <v>0.82395703395405573</v>
      </c>
      <c r="AM93" s="9">
        <f t="shared" si="254"/>
        <v>9.9545643620389285E-2</v>
      </c>
    </row>
    <row r="94" spans="1:39" x14ac:dyDescent="0.25">
      <c r="A94" s="29">
        <v>10</v>
      </c>
      <c r="B94" s="27" t="s">
        <v>47</v>
      </c>
      <c r="C94" s="9">
        <v>31.03</v>
      </c>
      <c r="D94" s="9">
        <v>30.71</v>
      </c>
      <c r="E94" s="9">
        <v>31.18</v>
      </c>
      <c r="F94" s="9">
        <v>20.309999999999999</v>
      </c>
      <c r="G94" s="9">
        <v>20.25</v>
      </c>
      <c r="H94" s="9">
        <v>20.3</v>
      </c>
      <c r="I94" s="9">
        <f t="shared" si="241"/>
        <v>10.720000000000002</v>
      </c>
      <c r="J94" s="9">
        <f t="shared" si="242"/>
        <v>10.46</v>
      </c>
      <c r="K94" s="9">
        <f t="shared" si="243"/>
        <v>10.879999999999999</v>
      </c>
      <c r="L94" s="9">
        <f t="shared" si="244"/>
        <v>10.686666666666667</v>
      </c>
      <c r="M94" s="9">
        <f t="shared" si="245"/>
        <v>0.17307673314329503</v>
      </c>
      <c r="N94" s="9"/>
      <c r="O94" s="9">
        <v>32.69</v>
      </c>
      <c r="P94" s="9">
        <v>32.24</v>
      </c>
      <c r="Q94" s="9">
        <v>32.74</v>
      </c>
      <c r="R94" s="9">
        <v>22.13</v>
      </c>
      <c r="S94" s="9">
        <v>22.38</v>
      </c>
      <c r="T94" s="9">
        <v>22.03</v>
      </c>
      <c r="U94" s="9">
        <f t="shared" ref="U94:W94" si="279">O94-R94</f>
        <v>10.559999999999999</v>
      </c>
      <c r="V94" s="9">
        <f t="shared" si="279"/>
        <v>9.860000000000003</v>
      </c>
      <c r="W94" s="9">
        <f t="shared" si="279"/>
        <v>10.71</v>
      </c>
      <c r="X94" s="9">
        <f t="shared" si="247"/>
        <v>10.376666666666667</v>
      </c>
      <c r="Y94" s="9">
        <f t="shared" si="248"/>
        <v>0.37043517951487981</v>
      </c>
      <c r="Z94" s="9"/>
      <c r="AA94" s="9">
        <v>0.34399999999999997</v>
      </c>
      <c r="AB94" s="9"/>
      <c r="AC94" s="9">
        <f t="shared" ref="AC94:AE94" si="280">-(U94-I94)</f>
        <v>0.16000000000000369</v>
      </c>
      <c r="AD94" s="9">
        <f t="shared" si="280"/>
        <v>0.59999999999999787</v>
      </c>
      <c r="AE94" s="9">
        <f t="shared" si="280"/>
        <v>0.16999999999999815</v>
      </c>
      <c r="AF94" s="9">
        <f t="shared" si="250"/>
        <v>0.30999999999999989</v>
      </c>
      <c r="AG94" s="9">
        <f t="shared" si="251"/>
        <v>0.20510160083886733</v>
      </c>
      <c r="AH94" s="9"/>
      <c r="AI94" s="9">
        <f t="shared" ref="AI94:AK94" si="281">2^(AC94)</f>
        <v>1.1172871380722229</v>
      </c>
      <c r="AJ94" s="9">
        <f t="shared" si="281"/>
        <v>1.5157165665103958</v>
      </c>
      <c r="AK94" s="9">
        <f t="shared" si="281"/>
        <v>1.1250584846888079</v>
      </c>
      <c r="AL94" s="9">
        <f t="shared" si="253"/>
        <v>1.2526873964238088</v>
      </c>
      <c r="AM94" s="9">
        <f t="shared" si="254"/>
        <v>0.18601676751373439</v>
      </c>
    </row>
    <row r="95" spans="1:39" x14ac:dyDescent="0.25">
      <c r="A95" s="29">
        <v>11</v>
      </c>
      <c r="B95" s="27" t="s">
        <v>49</v>
      </c>
      <c r="C95" s="9">
        <v>28.69</v>
      </c>
      <c r="D95" s="9">
        <v>29.46</v>
      </c>
      <c r="E95" s="9">
        <v>29.01</v>
      </c>
      <c r="F95" s="9">
        <v>21.02</v>
      </c>
      <c r="G95" s="9">
        <v>21.41</v>
      </c>
      <c r="H95" s="9">
        <v>21.3</v>
      </c>
      <c r="I95" s="9">
        <f t="shared" si="241"/>
        <v>7.6700000000000017</v>
      </c>
      <c r="J95" s="9">
        <f t="shared" si="242"/>
        <v>8.0500000000000007</v>
      </c>
      <c r="K95" s="9">
        <f t="shared" si="243"/>
        <v>7.7100000000000009</v>
      </c>
      <c r="L95" s="9">
        <f t="shared" si="244"/>
        <v>7.8100000000000014</v>
      </c>
      <c r="M95" s="9">
        <f t="shared" si="245"/>
        <v>0.17048949136725866</v>
      </c>
      <c r="N95" s="9"/>
      <c r="O95" s="9">
        <v>31.3</v>
      </c>
      <c r="P95" s="9">
        <v>30.88</v>
      </c>
      <c r="Q95" s="9">
        <v>31.25</v>
      </c>
      <c r="R95" s="9">
        <v>21.94</v>
      </c>
      <c r="S95" s="9">
        <v>21.84</v>
      </c>
      <c r="T95" s="9">
        <v>21.89</v>
      </c>
      <c r="U95" s="9">
        <f t="shared" ref="U95:W95" si="282">O95-R95</f>
        <v>9.36</v>
      </c>
      <c r="V95" s="9">
        <f t="shared" si="282"/>
        <v>9.0399999999999991</v>
      </c>
      <c r="W95" s="9">
        <f t="shared" si="282"/>
        <v>9.36</v>
      </c>
      <c r="X95" s="9">
        <f t="shared" si="247"/>
        <v>9.2533333333333321</v>
      </c>
      <c r="Y95" s="9">
        <f t="shared" si="248"/>
        <v>0.15084944665313027</v>
      </c>
      <c r="Z95" s="9"/>
      <c r="AA95" s="9">
        <v>8.5599999999999999E-4</v>
      </c>
      <c r="AB95" s="9" t="s">
        <v>41</v>
      </c>
      <c r="AC95" s="9">
        <f t="shared" ref="AC95:AE95" si="283">-(U95-I95)</f>
        <v>-1.6899999999999977</v>
      </c>
      <c r="AD95" s="9">
        <f t="shared" si="283"/>
        <v>-0.98999999999999844</v>
      </c>
      <c r="AE95" s="9">
        <f t="shared" si="283"/>
        <v>-1.6499999999999986</v>
      </c>
      <c r="AF95" s="9">
        <f t="shared" si="250"/>
        <v>-1.4433333333333316</v>
      </c>
      <c r="AG95" s="9">
        <f t="shared" si="251"/>
        <v>0.32097074979228579</v>
      </c>
      <c r="AH95" s="9"/>
      <c r="AI95" s="9">
        <f t="shared" ref="AI95:AK95" si="284">2^(AC95)</f>
        <v>0.30992692498474717</v>
      </c>
      <c r="AJ95" s="9">
        <f t="shared" si="284"/>
        <v>0.50347777502836</v>
      </c>
      <c r="AK95" s="9">
        <f t="shared" si="284"/>
        <v>0.31864015682981583</v>
      </c>
      <c r="AL95" s="9">
        <f t="shared" si="253"/>
        <v>0.37734828561430761</v>
      </c>
      <c r="AM95" s="9">
        <f t="shared" si="254"/>
        <v>8.9257926546922453E-2</v>
      </c>
    </row>
    <row r="96" spans="1:39" x14ac:dyDescent="0.25">
      <c r="A96" s="9">
        <v>12</v>
      </c>
      <c r="B96" s="27" t="s">
        <v>264</v>
      </c>
      <c r="C96" s="9">
        <v>33.340000000000003</v>
      </c>
      <c r="D96" s="9">
        <v>33.58</v>
      </c>
      <c r="E96" s="9">
        <v>33.049999999999997</v>
      </c>
      <c r="F96" s="9">
        <v>21.02</v>
      </c>
      <c r="G96" s="9">
        <v>21.41</v>
      </c>
      <c r="H96" s="9">
        <v>21.3</v>
      </c>
      <c r="I96" s="9">
        <f t="shared" si="241"/>
        <v>12.320000000000004</v>
      </c>
      <c r="J96" s="9">
        <f t="shared" si="242"/>
        <v>12.169999999999998</v>
      </c>
      <c r="K96" s="9">
        <f t="shared" si="243"/>
        <v>11.749999999999996</v>
      </c>
      <c r="L96" s="9">
        <f t="shared" si="244"/>
        <v>12.079999999999998</v>
      </c>
      <c r="M96" s="9">
        <f t="shared" si="245"/>
        <v>0.24124676163629905</v>
      </c>
      <c r="N96" s="9"/>
      <c r="O96" s="9">
        <v>35.96</v>
      </c>
      <c r="P96" s="9">
        <v>36.159999999999997</v>
      </c>
      <c r="Q96" s="9">
        <v>35.630000000000003</v>
      </c>
      <c r="R96" s="9">
        <v>21.94</v>
      </c>
      <c r="S96" s="9">
        <v>21.84</v>
      </c>
      <c r="T96" s="9">
        <v>21.89</v>
      </c>
      <c r="U96" s="9">
        <f t="shared" ref="U96:W96" si="285">O96-R96</f>
        <v>14.02</v>
      </c>
      <c r="V96" s="9">
        <f t="shared" si="285"/>
        <v>14.319999999999997</v>
      </c>
      <c r="W96" s="9">
        <f t="shared" si="285"/>
        <v>13.740000000000002</v>
      </c>
      <c r="X96" s="9">
        <f t="shared" si="247"/>
        <v>14.026666666666666</v>
      </c>
      <c r="Y96" s="9">
        <f t="shared" si="248"/>
        <v>0.23683092891108601</v>
      </c>
      <c r="Z96" s="9"/>
      <c r="AA96" s="9">
        <v>1.237E-3</v>
      </c>
      <c r="AB96" s="9" t="s">
        <v>48</v>
      </c>
      <c r="AC96" s="9">
        <f t="shared" ref="AC96:AE96" si="286">-(U96-I96)</f>
        <v>-1.6999999999999957</v>
      </c>
      <c r="AD96" s="9">
        <f t="shared" si="286"/>
        <v>-2.1499999999999986</v>
      </c>
      <c r="AE96" s="9">
        <f t="shared" si="286"/>
        <v>-1.9900000000000055</v>
      </c>
      <c r="AF96" s="9">
        <f t="shared" si="250"/>
        <v>-1.9466666666666665</v>
      </c>
      <c r="AG96" s="9">
        <f t="shared" si="251"/>
        <v>0.18624953392932173</v>
      </c>
      <c r="AH96" s="9"/>
      <c r="AI96" s="9">
        <f t="shared" ref="AI96:AK96" si="287">2^(AC96)</f>
        <v>0.30778610333622997</v>
      </c>
      <c r="AJ96" s="9">
        <f t="shared" si="287"/>
        <v>0.22531261565270783</v>
      </c>
      <c r="AK96" s="9">
        <f t="shared" si="287"/>
        <v>0.25173888751417872</v>
      </c>
      <c r="AL96" s="9">
        <f t="shared" si="253"/>
        <v>0.26161253550103886</v>
      </c>
      <c r="AM96" s="9">
        <f t="shared" si="254"/>
        <v>3.4385905408052642E-2</v>
      </c>
    </row>
    <row r="97" spans="1:39" x14ac:dyDescent="0.25">
      <c r="A97" s="9">
        <v>13</v>
      </c>
      <c r="B97" s="27" t="s">
        <v>265</v>
      </c>
      <c r="C97" s="9">
        <v>31.28</v>
      </c>
      <c r="D97" s="9">
        <v>30.99</v>
      </c>
      <c r="E97" s="9">
        <v>30.85</v>
      </c>
      <c r="F97" s="9">
        <v>21.02</v>
      </c>
      <c r="G97" s="9">
        <v>21.41</v>
      </c>
      <c r="H97" s="9">
        <v>21.3</v>
      </c>
      <c r="I97" s="9">
        <f t="shared" si="241"/>
        <v>10.260000000000002</v>
      </c>
      <c r="J97" s="9">
        <f t="shared" si="242"/>
        <v>9.5799999999999983</v>
      </c>
      <c r="K97" s="9">
        <f t="shared" si="243"/>
        <v>9.5500000000000007</v>
      </c>
      <c r="L97" s="9">
        <f t="shared" si="244"/>
        <v>9.7966666666666669</v>
      </c>
      <c r="M97" s="9">
        <f t="shared" si="245"/>
        <v>0.32785498149164899</v>
      </c>
      <c r="N97" s="9"/>
      <c r="O97" s="9">
        <v>33.72</v>
      </c>
      <c r="P97" s="9">
        <v>34.130000000000003</v>
      </c>
      <c r="Q97" s="9">
        <v>34.11</v>
      </c>
      <c r="R97" s="9">
        <v>21.94</v>
      </c>
      <c r="S97" s="9">
        <v>21.84</v>
      </c>
      <c r="T97" s="9">
        <v>21.89</v>
      </c>
      <c r="U97" s="9">
        <f t="shared" ref="U97:W97" si="288">O97-R97</f>
        <v>11.779999999999998</v>
      </c>
      <c r="V97" s="9">
        <f t="shared" si="288"/>
        <v>12.290000000000003</v>
      </c>
      <c r="W97" s="9">
        <f t="shared" si="288"/>
        <v>12.219999999999999</v>
      </c>
      <c r="X97" s="9">
        <f t="shared" si="247"/>
        <v>12.096666666666666</v>
      </c>
      <c r="Y97" s="9">
        <f t="shared" si="248"/>
        <v>0.22573337271116187</v>
      </c>
      <c r="Z97" s="9"/>
      <c r="AA97" s="9">
        <v>1.2210000000000001E-3</v>
      </c>
      <c r="AB97" s="9" t="s">
        <v>48</v>
      </c>
      <c r="AC97" s="9">
        <f t="shared" ref="AC97:AE97" si="289">-(U97-I97)</f>
        <v>-1.519999999999996</v>
      </c>
      <c r="AD97" s="9">
        <f t="shared" si="289"/>
        <v>-2.7100000000000044</v>
      </c>
      <c r="AE97" s="9">
        <f t="shared" si="289"/>
        <v>-2.6699999999999982</v>
      </c>
      <c r="AF97" s="9">
        <f t="shared" si="250"/>
        <v>-2.2999999999999994</v>
      </c>
      <c r="AG97" s="9">
        <f t="shared" si="251"/>
        <v>0.55178498227721817</v>
      </c>
      <c r="AH97" s="9"/>
      <c r="AI97" s="9">
        <f t="shared" ref="AI97:AK97" si="290">2^(AC97)</f>
        <v>0.34868591658760234</v>
      </c>
      <c r="AJ97" s="9">
        <f t="shared" si="290"/>
        <v>0.15283003471150811</v>
      </c>
      <c r="AK97" s="9">
        <f t="shared" si="290"/>
        <v>0.15712667181522877</v>
      </c>
      <c r="AL97" s="9">
        <f t="shared" si="253"/>
        <v>0.21954754103811305</v>
      </c>
      <c r="AM97" s="9">
        <f t="shared" si="254"/>
        <v>9.1331467020850196E-2</v>
      </c>
    </row>
    <row r="98" spans="1:39" x14ac:dyDescent="0.25">
      <c r="A98" s="9">
        <v>14</v>
      </c>
      <c r="B98" s="27" t="s">
        <v>266</v>
      </c>
      <c r="C98" s="9">
        <v>30.66</v>
      </c>
      <c r="D98" s="9">
        <v>30.4</v>
      </c>
      <c r="E98" s="9">
        <v>30.53</v>
      </c>
      <c r="F98" s="9">
        <v>21.02</v>
      </c>
      <c r="G98" s="9">
        <v>21.41</v>
      </c>
      <c r="H98" s="9">
        <v>21.3</v>
      </c>
      <c r="I98" s="9">
        <f t="shared" si="241"/>
        <v>9.64</v>
      </c>
      <c r="J98" s="9">
        <f t="shared" si="242"/>
        <v>8.9899999999999984</v>
      </c>
      <c r="K98" s="9">
        <f t="shared" si="243"/>
        <v>9.23</v>
      </c>
      <c r="L98" s="9">
        <f t="shared" si="244"/>
        <v>9.2866666666666671</v>
      </c>
      <c r="M98" s="9">
        <f t="shared" si="245"/>
        <v>0.2683695627716054</v>
      </c>
      <c r="N98" s="9"/>
      <c r="O98" s="9">
        <v>32.53</v>
      </c>
      <c r="P98" s="9">
        <v>32.67</v>
      </c>
      <c r="Q98" s="9">
        <v>32.86</v>
      </c>
      <c r="R98" s="9">
        <v>21.94</v>
      </c>
      <c r="S98" s="9">
        <v>21.84</v>
      </c>
      <c r="T98" s="9">
        <v>21.89</v>
      </c>
      <c r="U98" s="9">
        <f t="shared" ref="U98:W98" si="291">O98-R98</f>
        <v>10.59</v>
      </c>
      <c r="V98" s="9">
        <f t="shared" si="291"/>
        <v>10.830000000000002</v>
      </c>
      <c r="W98" s="9">
        <f t="shared" si="291"/>
        <v>10.969999999999999</v>
      </c>
      <c r="X98" s="9">
        <f t="shared" si="247"/>
        <v>10.796666666666667</v>
      </c>
      <c r="Y98" s="9">
        <f t="shared" si="248"/>
        <v>0.15691469727919738</v>
      </c>
      <c r="Z98" s="9"/>
      <c r="AA98" s="9">
        <v>2.3530000000000001E-3</v>
      </c>
      <c r="AB98" s="9" t="s">
        <v>48</v>
      </c>
      <c r="AC98" s="9">
        <f t="shared" ref="AC98:AE98" si="292">-(U98-I98)</f>
        <v>-0.94999999999999929</v>
      </c>
      <c r="AD98" s="9">
        <f t="shared" si="292"/>
        <v>-1.8400000000000034</v>
      </c>
      <c r="AE98" s="9">
        <f t="shared" si="292"/>
        <v>-1.7399999999999984</v>
      </c>
      <c r="AF98" s="9">
        <f t="shared" si="250"/>
        <v>-1.5100000000000005</v>
      </c>
      <c r="AG98" s="9">
        <f t="shared" si="251"/>
        <v>0.39807871918336379</v>
      </c>
      <c r="AH98" s="9"/>
      <c r="AI98" s="9">
        <f t="shared" ref="AI98:AK98" si="293">2^(AC98)</f>
        <v>0.51763246192068901</v>
      </c>
      <c r="AJ98" s="9">
        <f t="shared" si="293"/>
        <v>0.27932178451805434</v>
      </c>
      <c r="AK98" s="9">
        <f t="shared" si="293"/>
        <v>0.29936967615473253</v>
      </c>
      <c r="AL98" s="9">
        <f t="shared" si="253"/>
        <v>0.36544130753115861</v>
      </c>
      <c r="AM98" s="9">
        <f t="shared" si="254"/>
        <v>0.10792617876920139</v>
      </c>
    </row>
    <row r="99" spans="1:39" x14ac:dyDescent="0.25">
      <c r="A99" s="29">
        <v>15</v>
      </c>
      <c r="B99" s="27" t="s">
        <v>53</v>
      </c>
      <c r="C99" s="9">
        <v>36.729999999999997</v>
      </c>
      <c r="D99" s="9">
        <v>37.380000000000003</v>
      </c>
      <c r="E99" s="9">
        <v>37.03</v>
      </c>
      <c r="F99" s="9">
        <v>20.309999999999999</v>
      </c>
      <c r="G99" s="9">
        <v>20.25</v>
      </c>
      <c r="H99" s="9">
        <v>20.3</v>
      </c>
      <c r="I99" s="9">
        <f t="shared" si="241"/>
        <v>16.419999999999998</v>
      </c>
      <c r="J99" s="9">
        <f t="shared" si="242"/>
        <v>17.130000000000003</v>
      </c>
      <c r="K99" s="9">
        <f t="shared" si="243"/>
        <v>16.73</v>
      </c>
      <c r="L99" s="9">
        <f t="shared" si="244"/>
        <v>16.760000000000002</v>
      </c>
      <c r="M99" s="9">
        <f t="shared" si="245"/>
        <v>0.29063149634316598</v>
      </c>
      <c r="N99" s="9"/>
      <c r="O99" s="29">
        <v>38.14</v>
      </c>
      <c r="P99" s="29">
        <v>38.56</v>
      </c>
      <c r="Q99" s="29">
        <v>37.979999999999997</v>
      </c>
      <c r="R99" s="29">
        <v>21.94</v>
      </c>
      <c r="S99" s="29">
        <v>21.84</v>
      </c>
      <c r="T99" s="29">
        <v>21.89</v>
      </c>
      <c r="U99" s="29">
        <f t="shared" ref="U99:W99" si="294">O99-R99</f>
        <v>16.2</v>
      </c>
      <c r="V99" s="29">
        <f t="shared" si="294"/>
        <v>16.720000000000002</v>
      </c>
      <c r="W99" s="29">
        <f t="shared" si="294"/>
        <v>16.089999999999996</v>
      </c>
      <c r="X99" s="29">
        <f t="shared" si="247"/>
        <v>16.336666666666666</v>
      </c>
      <c r="Y99" s="29">
        <f t="shared" si="248"/>
        <v>0.27475241379993404</v>
      </c>
      <c r="Z99" s="9"/>
      <c r="AA99" s="9">
        <v>0.208759</v>
      </c>
      <c r="AB99" s="9"/>
      <c r="AC99" s="9">
        <f t="shared" ref="AC99:AE99" si="295">-(U99-I99)</f>
        <v>0.21999999999999886</v>
      </c>
      <c r="AD99" s="9">
        <f t="shared" si="295"/>
        <v>0.41000000000000014</v>
      </c>
      <c r="AE99" s="9">
        <f t="shared" si="295"/>
        <v>0.64000000000000412</v>
      </c>
      <c r="AF99" s="9">
        <f t="shared" si="250"/>
        <v>0.42333333333333439</v>
      </c>
      <c r="AG99" s="9">
        <f t="shared" si="251"/>
        <v>0.17172329163188552</v>
      </c>
      <c r="AH99" s="9"/>
      <c r="AI99" s="9">
        <f t="shared" ref="AI99:AK99" si="296">2^(AC99)</f>
        <v>1.1647335864684549</v>
      </c>
      <c r="AJ99" s="9">
        <f t="shared" si="296"/>
        <v>1.3286858140965117</v>
      </c>
      <c r="AK99" s="9">
        <f t="shared" si="296"/>
        <v>1.5583291593210042</v>
      </c>
      <c r="AL99" s="9">
        <f t="shared" si="253"/>
        <v>1.3505828532953235</v>
      </c>
      <c r="AM99" s="9">
        <f t="shared" si="254"/>
        <v>0.16142899158564553</v>
      </c>
    </row>
    <row r="100" spans="1:39" x14ac:dyDescent="0.25">
      <c r="A100" s="29">
        <v>16</v>
      </c>
      <c r="B100" s="27" t="s">
        <v>54</v>
      </c>
      <c r="C100" s="9">
        <v>30.04</v>
      </c>
      <c r="D100" s="9">
        <v>30.38</v>
      </c>
      <c r="E100" s="9">
        <v>29.85</v>
      </c>
      <c r="F100" s="9">
        <v>22.52</v>
      </c>
      <c r="G100" s="9">
        <v>22.48</v>
      </c>
      <c r="H100" s="9">
        <v>22.51</v>
      </c>
      <c r="I100" s="9">
        <f t="shared" si="241"/>
        <v>7.52</v>
      </c>
      <c r="J100" s="9">
        <f t="shared" si="242"/>
        <v>7.8999999999999986</v>
      </c>
      <c r="K100" s="9">
        <f t="shared" si="243"/>
        <v>7.34</v>
      </c>
      <c r="L100" s="9">
        <f t="shared" si="244"/>
        <v>7.586666666666666</v>
      </c>
      <c r="M100" s="9">
        <f t="shared" si="245"/>
        <v>0.23342855200015408</v>
      </c>
      <c r="N100" s="9"/>
      <c r="O100" s="9">
        <v>30.65</v>
      </c>
      <c r="P100" s="9">
        <v>30.51</v>
      </c>
      <c r="Q100" s="9">
        <v>30.59</v>
      </c>
      <c r="R100" s="9">
        <v>23.85</v>
      </c>
      <c r="S100" s="9">
        <v>23.26</v>
      </c>
      <c r="T100" s="9">
        <v>23.32</v>
      </c>
      <c r="U100" s="9">
        <f t="shared" ref="U100:W100" si="297">O100-R100</f>
        <v>6.7999999999999972</v>
      </c>
      <c r="V100" s="9">
        <f t="shared" si="297"/>
        <v>7.25</v>
      </c>
      <c r="W100" s="9">
        <f t="shared" si="297"/>
        <v>7.27</v>
      </c>
      <c r="X100" s="9">
        <f t="shared" si="247"/>
        <v>7.1066666666666656</v>
      </c>
      <c r="Y100" s="9">
        <f t="shared" si="248"/>
        <v>0.21699974398346517</v>
      </c>
      <c r="Z100" s="9"/>
      <c r="AA100" s="9">
        <v>0.10022</v>
      </c>
      <c r="AB100" s="9"/>
      <c r="AC100" s="9">
        <f t="shared" ref="AC100:AE100" si="298">-(U100-I100)</f>
        <v>0.72000000000000242</v>
      </c>
      <c r="AD100" s="9">
        <f t="shared" si="298"/>
        <v>0.64999999999999858</v>
      </c>
      <c r="AE100" s="9">
        <f t="shared" si="298"/>
        <v>7.0000000000000284E-2</v>
      </c>
      <c r="AF100" s="9">
        <f t="shared" si="250"/>
        <v>0.48000000000000043</v>
      </c>
      <c r="AG100" s="9">
        <f t="shared" si="251"/>
        <v>0.29131884021921212</v>
      </c>
      <c r="AH100" s="9"/>
      <c r="AI100" s="9">
        <f t="shared" ref="AI100:AK100" si="299">2^(AC100)</f>
        <v>1.6471820345351489</v>
      </c>
      <c r="AJ100" s="9">
        <f t="shared" si="299"/>
        <v>1.5691681957935</v>
      </c>
      <c r="AK100" s="9">
        <f t="shared" si="299"/>
        <v>1.0497166836230676</v>
      </c>
      <c r="AL100" s="9">
        <f t="shared" si="253"/>
        <v>1.4220223046505722</v>
      </c>
      <c r="AM100" s="9">
        <f t="shared" si="254"/>
        <v>0.2651793686611752</v>
      </c>
    </row>
    <row r="101" spans="1:39" x14ac:dyDescent="0.25">
      <c r="A101" s="29">
        <v>17</v>
      </c>
      <c r="B101" s="27" t="s">
        <v>55</v>
      </c>
      <c r="C101" s="9">
        <v>32.85</v>
      </c>
      <c r="D101" s="9">
        <v>32.909999999999997</v>
      </c>
      <c r="E101" s="9">
        <v>33.020000000000003</v>
      </c>
      <c r="F101" s="9">
        <v>22.52</v>
      </c>
      <c r="G101" s="9">
        <v>22.48</v>
      </c>
      <c r="H101" s="9">
        <v>22.51</v>
      </c>
      <c r="I101" s="9">
        <f t="shared" si="241"/>
        <v>10.330000000000002</v>
      </c>
      <c r="J101" s="9">
        <f t="shared" si="242"/>
        <v>10.429999999999996</v>
      </c>
      <c r="K101" s="9">
        <f t="shared" si="243"/>
        <v>10.510000000000002</v>
      </c>
      <c r="L101" s="9">
        <f t="shared" si="244"/>
        <v>10.423333333333334</v>
      </c>
      <c r="M101" s="9">
        <f t="shared" si="245"/>
        <v>7.3635740114581447E-2</v>
      </c>
      <c r="N101" s="9"/>
      <c r="O101" s="9">
        <v>34.03</v>
      </c>
      <c r="P101" s="9">
        <v>33.72</v>
      </c>
      <c r="Q101" s="9">
        <v>33.64</v>
      </c>
      <c r="R101" s="9">
        <v>23.85</v>
      </c>
      <c r="S101" s="9">
        <v>23.26</v>
      </c>
      <c r="T101" s="9">
        <v>23.32</v>
      </c>
      <c r="U101" s="9">
        <f t="shared" ref="U101:W101" si="300">O101-R101</f>
        <v>10.18</v>
      </c>
      <c r="V101" s="9">
        <f t="shared" si="300"/>
        <v>10.459999999999997</v>
      </c>
      <c r="W101" s="9">
        <f t="shared" si="300"/>
        <v>10.32</v>
      </c>
      <c r="X101" s="9">
        <f t="shared" si="247"/>
        <v>10.319999999999999</v>
      </c>
      <c r="Y101" s="9">
        <f t="shared" si="248"/>
        <v>0.11430952132988066</v>
      </c>
      <c r="Z101" s="9"/>
      <c r="AA101" s="9">
        <v>0.343003</v>
      </c>
      <c r="AB101" s="9"/>
      <c r="AC101" s="9">
        <f t="shared" ref="AC101:AE101" si="301">-(U101-I101)</f>
        <v>0.15000000000000213</v>
      </c>
      <c r="AD101" s="9">
        <f t="shared" si="301"/>
        <v>-3.0000000000001137E-2</v>
      </c>
      <c r="AE101" s="9">
        <f t="shared" si="301"/>
        <v>0.19000000000000128</v>
      </c>
      <c r="AF101" s="9">
        <f t="shared" si="250"/>
        <v>0.1033333333333341</v>
      </c>
      <c r="AG101" s="9">
        <f t="shared" si="251"/>
        <v>9.5684667296050088E-2</v>
      </c>
      <c r="AH101" s="9"/>
      <c r="AI101" s="9">
        <f t="shared" ref="AI101:AK101" si="302">2^(AC101)</f>
        <v>1.1095694720678466</v>
      </c>
      <c r="AJ101" s="9">
        <f t="shared" si="302"/>
        <v>0.97942029758692617</v>
      </c>
      <c r="AK101" s="9">
        <f t="shared" si="302"/>
        <v>1.1407637158684247</v>
      </c>
      <c r="AL101" s="9">
        <f t="shared" si="253"/>
        <v>1.076584495174399</v>
      </c>
      <c r="AM101" s="9">
        <f t="shared" si="254"/>
        <v>6.9875752500113131E-2</v>
      </c>
    </row>
    <row r="102" spans="1:39" x14ac:dyDescent="0.25">
      <c r="A102" s="9">
        <v>18</v>
      </c>
      <c r="B102" s="27" t="s">
        <v>56</v>
      </c>
      <c r="C102" s="9">
        <v>31.33</v>
      </c>
      <c r="D102" s="9">
        <v>31.24</v>
      </c>
      <c r="E102" s="9">
        <v>31.31</v>
      </c>
      <c r="F102" s="9">
        <v>22.52</v>
      </c>
      <c r="G102" s="9">
        <v>22.48</v>
      </c>
      <c r="H102" s="9">
        <v>22.51</v>
      </c>
      <c r="I102" s="9">
        <f t="shared" si="241"/>
        <v>8.8099999999999987</v>
      </c>
      <c r="J102" s="9">
        <f t="shared" si="242"/>
        <v>8.759999999999998</v>
      </c>
      <c r="K102" s="9">
        <f t="shared" si="243"/>
        <v>8.7999999999999972</v>
      </c>
      <c r="L102" s="9">
        <f t="shared" si="244"/>
        <v>8.7899999999999974</v>
      </c>
      <c r="M102" s="9">
        <f t="shared" si="245"/>
        <v>2.1602468994692953E-2</v>
      </c>
      <c r="N102" s="9"/>
      <c r="O102" s="9">
        <v>32.979999999999997</v>
      </c>
      <c r="P102" s="9">
        <v>33.11</v>
      </c>
      <c r="Q102" s="9">
        <v>32.28</v>
      </c>
      <c r="R102" s="9">
        <v>23.85</v>
      </c>
      <c r="S102" s="9">
        <v>23.26</v>
      </c>
      <c r="T102" s="9">
        <v>23.32</v>
      </c>
      <c r="U102" s="9">
        <f t="shared" ref="U102:W102" si="303">O102-R102</f>
        <v>9.1299999999999955</v>
      </c>
      <c r="V102" s="9">
        <f t="shared" si="303"/>
        <v>9.8499999999999979</v>
      </c>
      <c r="W102" s="9">
        <f t="shared" si="303"/>
        <v>8.9600000000000009</v>
      </c>
      <c r="X102" s="9">
        <f t="shared" si="247"/>
        <v>9.3133333333333308</v>
      </c>
      <c r="Y102" s="9">
        <f t="shared" si="248"/>
        <v>0.38577483357811437</v>
      </c>
      <c r="Z102" s="9"/>
      <c r="AA102" s="9">
        <v>0.194714</v>
      </c>
      <c r="AB102" s="9"/>
      <c r="AC102" s="9">
        <f t="shared" ref="AC102:AE102" si="304">-(U102-I102)</f>
        <v>-0.31999999999999673</v>
      </c>
      <c r="AD102" s="9">
        <f t="shared" si="304"/>
        <v>-1.0899999999999999</v>
      </c>
      <c r="AE102" s="9">
        <f t="shared" si="304"/>
        <v>-0.16000000000000369</v>
      </c>
      <c r="AF102" s="9">
        <f t="shared" si="250"/>
        <v>-0.52333333333333343</v>
      </c>
      <c r="AG102" s="9">
        <f t="shared" si="251"/>
        <v>0.4059830319388012</v>
      </c>
      <c r="AH102" s="9"/>
      <c r="AI102" s="9">
        <f t="shared" ref="AI102:AK102" si="305">2^(AC102)</f>
        <v>0.801069877589624</v>
      </c>
      <c r="AJ102" s="9">
        <f t="shared" si="305"/>
        <v>0.46976137460700595</v>
      </c>
      <c r="AK102" s="9">
        <f t="shared" si="305"/>
        <v>0.89502507092797012</v>
      </c>
      <c r="AL102" s="9">
        <f t="shared" si="253"/>
        <v>0.72195210770820006</v>
      </c>
      <c r="AM102" s="9">
        <f t="shared" si="254"/>
        <v>0.18240434750922579</v>
      </c>
    </row>
    <row r="103" spans="1:39" x14ac:dyDescent="0.25">
      <c r="A103" s="9">
        <v>19</v>
      </c>
      <c r="B103" s="27" t="s">
        <v>57</v>
      </c>
      <c r="C103" s="9">
        <v>33</v>
      </c>
      <c r="D103" s="9">
        <v>32.94</v>
      </c>
      <c r="E103" s="9">
        <v>32.200000000000003</v>
      </c>
      <c r="F103" s="9">
        <v>22.52</v>
      </c>
      <c r="G103" s="9">
        <v>22.48</v>
      </c>
      <c r="H103" s="9">
        <v>22.51</v>
      </c>
      <c r="I103" s="9">
        <f t="shared" si="241"/>
        <v>10.48</v>
      </c>
      <c r="J103" s="9">
        <f t="shared" si="242"/>
        <v>10.459999999999997</v>
      </c>
      <c r="K103" s="9">
        <f t="shared" si="243"/>
        <v>9.6900000000000013</v>
      </c>
      <c r="L103" s="9">
        <f t="shared" si="244"/>
        <v>10.209999999999999</v>
      </c>
      <c r="M103" s="9">
        <f t="shared" si="245"/>
        <v>0.36778616975991069</v>
      </c>
      <c r="N103" s="9"/>
      <c r="O103" s="9">
        <v>34.25</v>
      </c>
      <c r="P103" s="9">
        <v>34.46</v>
      </c>
      <c r="Q103" s="9">
        <v>34.28</v>
      </c>
      <c r="R103" s="9">
        <v>23.85</v>
      </c>
      <c r="S103" s="9">
        <v>23.26</v>
      </c>
      <c r="T103" s="9">
        <v>23.32</v>
      </c>
      <c r="U103" s="9">
        <f t="shared" ref="U103:W103" si="306">O103-R103</f>
        <v>10.399999999999999</v>
      </c>
      <c r="V103" s="9">
        <f t="shared" si="306"/>
        <v>11.2</v>
      </c>
      <c r="W103" s="9">
        <f t="shared" si="306"/>
        <v>10.96</v>
      </c>
      <c r="X103" s="9">
        <f t="shared" si="247"/>
        <v>10.853333333333333</v>
      </c>
      <c r="Y103" s="9">
        <f t="shared" si="248"/>
        <v>0.33519480239937477</v>
      </c>
      <c r="Z103" s="9"/>
      <c r="AA103" s="9">
        <v>0.14149999999999999</v>
      </c>
      <c r="AB103" s="9"/>
      <c r="AC103" s="9">
        <f t="shared" ref="AC103:AE103" si="307">-(U103-I103)</f>
        <v>8.0000000000001847E-2</v>
      </c>
      <c r="AD103" s="9">
        <f t="shared" si="307"/>
        <v>-0.74000000000000199</v>
      </c>
      <c r="AE103" s="9">
        <f t="shared" si="307"/>
        <v>-1.2699999999999996</v>
      </c>
      <c r="AF103" s="9">
        <f t="shared" si="250"/>
        <v>-0.6433333333333332</v>
      </c>
      <c r="AG103" s="9">
        <f t="shared" si="251"/>
        <v>0.55535774256079573</v>
      </c>
      <c r="AH103" s="9"/>
      <c r="AI103" s="9">
        <f t="shared" ref="AI103:AK103" si="308">2^(AC103)</f>
        <v>1.0570180405613818</v>
      </c>
      <c r="AJ103" s="9">
        <f t="shared" si="308"/>
        <v>0.59873935230946351</v>
      </c>
      <c r="AK103" s="9">
        <f t="shared" si="308"/>
        <v>0.414659772907221</v>
      </c>
      <c r="AL103" s="9">
        <f t="shared" si="253"/>
        <v>0.69013905525935548</v>
      </c>
      <c r="AM103" s="9">
        <f t="shared" si="254"/>
        <v>0.27008821433056529</v>
      </c>
    </row>
    <row r="104" spans="1:39" x14ac:dyDescent="0.25">
      <c r="A104" s="9">
        <v>20</v>
      </c>
      <c r="B104" s="28" t="s">
        <v>58</v>
      </c>
      <c r="C104" s="9">
        <v>33.82</v>
      </c>
      <c r="D104" s="9">
        <v>33.89</v>
      </c>
      <c r="E104" s="9">
        <v>34.58</v>
      </c>
      <c r="F104" s="9">
        <v>22.52</v>
      </c>
      <c r="G104" s="9">
        <v>22.48</v>
      </c>
      <c r="H104" s="9">
        <v>22.51</v>
      </c>
      <c r="I104" s="9">
        <f t="shared" si="241"/>
        <v>11.3</v>
      </c>
      <c r="J104" s="9">
        <f t="shared" si="242"/>
        <v>11.41</v>
      </c>
      <c r="K104" s="9">
        <f t="shared" si="243"/>
        <v>12.069999999999997</v>
      </c>
      <c r="L104" s="9">
        <f t="shared" si="244"/>
        <v>11.593333333333334</v>
      </c>
      <c r="M104" s="9">
        <f t="shared" si="245"/>
        <v>0.34003267816817406</v>
      </c>
      <c r="N104" s="9"/>
      <c r="O104" s="9">
        <v>35.32</v>
      </c>
      <c r="P104" s="9">
        <v>35.72</v>
      </c>
      <c r="Q104" s="9">
        <v>35.159999999999997</v>
      </c>
      <c r="R104" s="9">
        <v>23.85</v>
      </c>
      <c r="S104" s="9">
        <v>23.26</v>
      </c>
      <c r="T104" s="9">
        <v>23.32</v>
      </c>
      <c r="U104" s="9">
        <f t="shared" ref="U104:W104" si="309">O104-R104</f>
        <v>11.469999999999999</v>
      </c>
      <c r="V104" s="9">
        <f t="shared" si="309"/>
        <v>12.459999999999997</v>
      </c>
      <c r="W104" s="9">
        <f t="shared" si="309"/>
        <v>11.839999999999996</v>
      </c>
      <c r="X104" s="9">
        <f t="shared" si="247"/>
        <v>11.923333333333332</v>
      </c>
      <c r="Y104" s="9">
        <f t="shared" si="248"/>
        <v>0.4084387618997759</v>
      </c>
      <c r="Z104" s="9"/>
      <c r="AA104" s="9">
        <v>0.429452</v>
      </c>
      <c r="AB104" s="9"/>
      <c r="AC104" s="9">
        <f t="shared" ref="AC104:AE104" si="310">-(U104-I104)</f>
        <v>-0.16999999999999815</v>
      </c>
      <c r="AD104" s="9">
        <f t="shared" si="310"/>
        <v>-1.0499999999999972</v>
      </c>
      <c r="AE104" s="9">
        <f t="shared" si="310"/>
        <v>0.23000000000000043</v>
      </c>
      <c r="AF104" s="9">
        <f t="shared" si="250"/>
        <v>-0.32999999999999829</v>
      </c>
      <c r="AG104" s="9">
        <f t="shared" si="251"/>
        <v>0.53466500415369034</v>
      </c>
      <c r="AH104" s="9"/>
      <c r="AI104" s="9">
        <f t="shared" ref="AI104:AK104" si="311">2^(AC104)</f>
        <v>0.88884268116657139</v>
      </c>
      <c r="AJ104" s="9">
        <f t="shared" si="311"/>
        <v>0.4829681644624238</v>
      </c>
      <c r="AK104" s="9">
        <f t="shared" si="311"/>
        <v>1.1728349492318793</v>
      </c>
      <c r="AL104" s="9">
        <f t="shared" si="253"/>
        <v>0.84821526495362487</v>
      </c>
      <c r="AM104" s="9">
        <f t="shared" si="254"/>
        <v>0.28309831671834601</v>
      </c>
    </row>
    <row r="105" spans="1:39" x14ac:dyDescent="0.25">
      <c r="A105" s="29">
        <v>21</v>
      </c>
      <c r="B105" s="27" t="s">
        <v>59</v>
      </c>
      <c r="C105" s="9">
        <v>28.87</v>
      </c>
      <c r="D105" s="9">
        <v>29</v>
      </c>
      <c r="E105" s="9">
        <v>28.85</v>
      </c>
      <c r="F105" s="9">
        <v>22.52</v>
      </c>
      <c r="G105" s="9">
        <v>22.48</v>
      </c>
      <c r="H105" s="9">
        <v>22.51</v>
      </c>
      <c r="I105" s="9">
        <f t="shared" si="241"/>
        <v>6.3500000000000014</v>
      </c>
      <c r="J105" s="9">
        <f t="shared" si="242"/>
        <v>6.52</v>
      </c>
      <c r="K105" s="9">
        <f t="shared" si="243"/>
        <v>6.34</v>
      </c>
      <c r="L105" s="9">
        <f t="shared" si="244"/>
        <v>6.4033333333333333</v>
      </c>
      <c r="M105" s="9">
        <f t="shared" si="245"/>
        <v>8.2596744622425319E-2</v>
      </c>
      <c r="N105" s="9"/>
      <c r="O105" s="9">
        <v>29.63</v>
      </c>
      <c r="P105" s="9">
        <v>29.63</v>
      </c>
      <c r="Q105" s="9">
        <v>29.3</v>
      </c>
      <c r="R105" s="9">
        <v>23.85</v>
      </c>
      <c r="S105" s="9">
        <v>23.26</v>
      </c>
      <c r="T105" s="9">
        <v>23.32</v>
      </c>
      <c r="U105" s="9">
        <f t="shared" ref="U105:W105" si="312">O105-R105</f>
        <v>5.7799999999999976</v>
      </c>
      <c r="V105" s="9">
        <f t="shared" si="312"/>
        <v>6.3699999999999974</v>
      </c>
      <c r="W105" s="9">
        <f t="shared" si="312"/>
        <v>5.98</v>
      </c>
      <c r="X105" s="9">
        <f t="shared" si="247"/>
        <v>6.0433333333333321</v>
      </c>
      <c r="Y105" s="9">
        <f t="shared" si="248"/>
        <v>0.24499433100017246</v>
      </c>
      <c r="Z105" s="9"/>
      <c r="AA105" s="9">
        <v>0.120283</v>
      </c>
      <c r="AB105" s="9"/>
      <c r="AC105" s="9">
        <f t="shared" ref="AC105:AE105" si="313">-(U105-I105)</f>
        <v>0.57000000000000384</v>
      </c>
      <c r="AD105" s="9">
        <f t="shared" si="313"/>
        <v>0.15000000000000213</v>
      </c>
      <c r="AE105" s="9">
        <f t="shared" si="313"/>
        <v>0.35999999999999943</v>
      </c>
      <c r="AF105" s="9">
        <f t="shared" si="250"/>
        <v>0.36000000000000182</v>
      </c>
      <c r="AG105" s="9">
        <f t="shared" si="251"/>
        <v>0.17146428199482316</v>
      </c>
      <c r="AH105" s="9"/>
      <c r="AI105" s="9">
        <f t="shared" ref="AI105:AK105" si="314">2^(AC105)</f>
        <v>1.4845235706290529</v>
      </c>
      <c r="AJ105" s="9">
        <f t="shared" si="314"/>
        <v>1.1095694720678466</v>
      </c>
      <c r="AK105" s="9">
        <f t="shared" si="314"/>
        <v>1.2834258975629036</v>
      </c>
      <c r="AL105" s="9">
        <f t="shared" si="253"/>
        <v>1.2925063134199342</v>
      </c>
      <c r="AM105" s="9">
        <f t="shared" si="254"/>
        <v>0.15320897378214085</v>
      </c>
    </row>
    <row r="106" spans="1:39" x14ac:dyDescent="0.25">
      <c r="A106" s="29">
        <v>22</v>
      </c>
      <c r="B106" s="27" t="s">
        <v>60</v>
      </c>
      <c r="C106" s="9">
        <v>33.26</v>
      </c>
      <c r="D106" s="9">
        <v>32.130000000000003</v>
      </c>
      <c r="E106" s="9">
        <v>32.340000000000003</v>
      </c>
      <c r="F106" s="9">
        <v>22.52</v>
      </c>
      <c r="G106" s="9">
        <v>22.48</v>
      </c>
      <c r="H106" s="9">
        <v>22.51</v>
      </c>
      <c r="I106" s="9">
        <f t="shared" si="241"/>
        <v>10.739999999999998</v>
      </c>
      <c r="J106" s="9">
        <f t="shared" si="242"/>
        <v>9.6500000000000021</v>
      </c>
      <c r="K106" s="9">
        <f t="shared" si="243"/>
        <v>9.8300000000000018</v>
      </c>
      <c r="L106" s="9">
        <f t="shared" si="244"/>
        <v>10.073333333333334</v>
      </c>
      <c r="M106" s="9">
        <f t="shared" si="245"/>
        <v>0.47709770720704642</v>
      </c>
      <c r="N106" s="9"/>
      <c r="O106" s="9">
        <v>33.28</v>
      </c>
      <c r="P106" s="9">
        <v>33.159999999999997</v>
      </c>
      <c r="Q106" s="9">
        <v>33.44</v>
      </c>
      <c r="R106" s="9">
        <v>23.85</v>
      </c>
      <c r="S106" s="9">
        <v>23.26</v>
      </c>
      <c r="T106" s="9">
        <v>23.32</v>
      </c>
      <c r="U106" s="9">
        <f t="shared" ref="U106:W106" si="315">O106-R106</f>
        <v>9.43</v>
      </c>
      <c r="V106" s="9">
        <f t="shared" si="315"/>
        <v>9.899999999999995</v>
      </c>
      <c r="W106" s="9">
        <f t="shared" si="315"/>
        <v>10.119999999999997</v>
      </c>
      <c r="X106" s="9">
        <f t="shared" si="247"/>
        <v>9.8166666666666647</v>
      </c>
      <c r="Y106" s="9">
        <f t="shared" si="248"/>
        <v>0.28778850258865712</v>
      </c>
      <c r="Z106" s="9"/>
      <c r="AA106" s="9">
        <v>0.55027899999999996</v>
      </c>
      <c r="AB106" s="9"/>
      <c r="AC106" s="9">
        <f t="shared" ref="AC106:AE106" si="316">-(U106-I106)</f>
        <v>1.3099999999999987</v>
      </c>
      <c r="AD106" s="9">
        <f t="shared" si="316"/>
        <v>-0.24999999999999289</v>
      </c>
      <c r="AE106" s="9">
        <f t="shared" si="316"/>
        <v>-0.28999999999999559</v>
      </c>
      <c r="AF106" s="9">
        <f t="shared" si="250"/>
        <v>0.2566666666666701</v>
      </c>
      <c r="AG106" s="9">
        <f t="shared" si="251"/>
        <v>0.74499813571727636</v>
      </c>
      <c r="AH106" s="9"/>
      <c r="AI106" s="9">
        <f t="shared" ref="AI106:AK106" si="317">2^(AC106)</f>
        <v>2.4794153998779707</v>
      </c>
      <c r="AJ106" s="9">
        <f t="shared" si="317"/>
        <v>0.84089641525371861</v>
      </c>
      <c r="AK106" s="9">
        <f t="shared" si="317"/>
        <v>0.81790205855778353</v>
      </c>
      <c r="AL106" s="9">
        <f t="shared" si="253"/>
        <v>1.3794046245631577</v>
      </c>
      <c r="AM106" s="9">
        <f t="shared" si="254"/>
        <v>0.77788172385716237</v>
      </c>
    </row>
    <row r="107" spans="1:39" x14ac:dyDescent="0.25">
      <c r="A107" s="29">
        <v>23</v>
      </c>
      <c r="B107" s="27" t="s">
        <v>61</v>
      </c>
      <c r="C107" s="9">
        <v>31.25</v>
      </c>
      <c r="D107" s="9">
        <v>31.13</v>
      </c>
      <c r="E107" s="9">
        <v>31.62</v>
      </c>
      <c r="F107" s="9">
        <v>22.52</v>
      </c>
      <c r="G107" s="9">
        <v>22.48</v>
      </c>
      <c r="H107" s="9">
        <v>22.51</v>
      </c>
      <c r="I107" s="9">
        <f t="shared" si="241"/>
        <v>8.73</v>
      </c>
      <c r="J107" s="9">
        <f t="shared" si="242"/>
        <v>8.6499999999999986</v>
      </c>
      <c r="K107" s="9">
        <f t="shared" si="243"/>
        <v>9.11</v>
      </c>
      <c r="L107" s="9">
        <f t="shared" si="244"/>
        <v>8.83</v>
      </c>
      <c r="M107" s="9">
        <f t="shared" si="245"/>
        <v>0.20066555924389889</v>
      </c>
      <c r="N107" s="9"/>
      <c r="O107" s="9">
        <v>31.62</v>
      </c>
      <c r="P107" s="9">
        <v>31.01</v>
      </c>
      <c r="Q107" s="9">
        <v>31.21</v>
      </c>
      <c r="R107" s="9">
        <v>23.85</v>
      </c>
      <c r="S107" s="9">
        <v>23.26</v>
      </c>
      <c r="T107" s="9">
        <v>23.32</v>
      </c>
      <c r="U107" s="9">
        <f t="shared" ref="U107:W107" si="318">O107-R107</f>
        <v>7.77</v>
      </c>
      <c r="V107" s="9">
        <f t="shared" si="318"/>
        <v>7.75</v>
      </c>
      <c r="W107" s="9">
        <f t="shared" si="318"/>
        <v>7.8900000000000006</v>
      </c>
      <c r="X107" s="9">
        <f t="shared" si="247"/>
        <v>7.8033333333333337</v>
      </c>
      <c r="Y107" s="9">
        <f t="shared" si="248"/>
        <v>6.1824123303305036E-2</v>
      </c>
      <c r="Z107" s="9"/>
      <c r="AA107" s="9">
        <v>2.2950000000000002E-3</v>
      </c>
      <c r="AB107" s="9" t="s">
        <v>48</v>
      </c>
      <c r="AC107" s="9">
        <f t="shared" ref="AC107:AE107" si="319">-(U107-I107)</f>
        <v>0.96000000000000085</v>
      </c>
      <c r="AD107" s="9">
        <f t="shared" si="319"/>
        <v>0.89999999999999858</v>
      </c>
      <c r="AE107" s="9">
        <f t="shared" si="319"/>
        <v>1.2199999999999989</v>
      </c>
      <c r="AF107" s="9">
        <f t="shared" si="250"/>
        <v>1.0266666666666662</v>
      </c>
      <c r="AG107" s="9">
        <f t="shared" si="251"/>
        <v>0.13888444437332981</v>
      </c>
      <c r="AH107" s="9"/>
      <c r="AI107" s="9">
        <f t="shared" ref="AI107:AK107" si="320">2^(AC107)</f>
        <v>1.9453098948245722</v>
      </c>
      <c r="AJ107" s="9">
        <f t="shared" si="320"/>
        <v>1.8660659830736128</v>
      </c>
      <c r="AK107" s="9">
        <f t="shared" si="320"/>
        <v>2.3294671729369099</v>
      </c>
      <c r="AL107" s="9">
        <f t="shared" si="253"/>
        <v>2.0469476836116982</v>
      </c>
      <c r="AM107" s="9">
        <f t="shared" si="254"/>
        <v>0.20237398675691531</v>
      </c>
    </row>
    <row r="108" spans="1:39" x14ac:dyDescent="0.25">
      <c r="A108" s="9">
        <v>24</v>
      </c>
      <c r="B108" s="27" t="s">
        <v>62</v>
      </c>
      <c r="C108" s="9">
        <v>30.26</v>
      </c>
      <c r="D108" s="9">
        <v>30.45</v>
      </c>
      <c r="E108" s="9">
        <v>30.12</v>
      </c>
      <c r="F108" s="9">
        <v>22.52</v>
      </c>
      <c r="G108" s="9">
        <v>22.48</v>
      </c>
      <c r="H108" s="9">
        <v>22.51</v>
      </c>
      <c r="I108" s="9">
        <f t="shared" si="241"/>
        <v>7.740000000000002</v>
      </c>
      <c r="J108" s="9">
        <f t="shared" si="242"/>
        <v>7.9699999999999989</v>
      </c>
      <c r="K108" s="9">
        <f t="shared" si="243"/>
        <v>7.6099999999999994</v>
      </c>
      <c r="L108" s="9">
        <f t="shared" si="244"/>
        <v>7.7733333333333334</v>
      </c>
      <c r="M108" s="9">
        <f t="shared" si="245"/>
        <v>0.14884742374510693</v>
      </c>
      <c r="N108" s="9"/>
      <c r="O108" s="9">
        <v>30.69</v>
      </c>
      <c r="P108" s="9">
        <v>30.33</v>
      </c>
      <c r="Q108" s="9">
        <v>30.38</v>
      </c>
      <c r="R108" s="9">
        <v>23.85</v>
      </c>
      <c r="S108" s="9">
        <v>23.26</v>
      </c>
      <c r="T108" s="9">
        <v>23.32</v>
      </c>
      <c r="U108" s="9">
        <f t="shared" ref="U108:W108" si="321">O108-R108</f>
        <v>6.84</v>
      </c>
      <c r="V108" s="9">
        <f t="shared" si="321"/>
        <v>7.0699999999999967</v>
      </c>
      <c r="W108" s="9">
        <f t="shared" si="321"/>
        <v>7.0599999999999987</v>
      </c>
      <c r="X108" s="9">
        <f t="shared" si="247"/>
        <v>6.9899999999999984</v>
      </c>
      <c r="Y108" s="9">
        <f t="shared" si="248"/>
        <v>0.10614455552060335</v>
      </c>
      <c r="Z108" s="9"/>
      <c r="AA108" s="9">
        <v>3.7439999999999999E-3</v>
      </c>
      <c r="AB108" s="9" t="s">
        <v>48</v>
      </c>
      <c r="AC108" s="9">
        <f t="shared" ref="AC108:AE108" si="322">-(U108-I108)</f>
        <v>0.90000000000000213</v>
      </c>
      <c r="AD108" s="9">
        <f t="shared" si="322"/>
        <v>0.90000000000000213</v>
      </c>
      <c r="AE108" s="9">
        <f t="shared" si="322"/>
        <v>0.55000000000000071</v>
      </c>
      <c r="AF108" s="9">
        <f t="shared" si="250"/>
        <v>0.78333333333333499</v>
      </c>
      <c r="AG108" s="9">
        <f t="shared" si="251"/>
        <v>0.16499158227686186</v>
      </c>
      <c r="AH108" s="9"/>
      <c r="AI108" s="9">
        <f t="shared" ref="AI108:AK108" si="323">2^(AC108)</f>
        <v>1.8660659830736175</v>
      </c>
      <c r="AJ108" s="9">
        <f t="shared" si="323"/>
        <v>1.8660659830736175</v>
      </c>
      <c r="AK108" s="9">
        <f t="shared" si="323"/>
        <v>1.4640856959456261</v>
      </c>
      <c r="AL108" s="9">
        <f t="shared" si="253"/>
        <v>1.7320725540309538</v>
      </c>
      <c r="AM108" s="9">
        <f t="shared" si="254"/>
        <v>0.1894953246210121</v>
      </c>
    </row>
    <row r="109" spans="1:39" x14ac:dyDescent="0.25">
      <c r="A109" s="9">
        <v>25</v>
      </c>
      <c r="B109" s="27" t="s">
        <v>63</v>
      </c>
      <c r="C109" s="9">
        <v>31.77</v>
      </c>
      <c r="D109" s="9">
        <v>32.35</v>
      </c>
      <c r="E109" s="9">
        <v>31.51</v>
      </c>
      <c r="F109" s="9">
        <v>22.52</v>
      </c>
      <c r="G109" s="9">
        <v>22.48</v>
      </c>
      <c r="H109" s="9">
        <v>22.51</v>
      </c>
      <c r="I109" s="9">
        <f t="shared" si="241"/>
        <v>9.25</v>
      </c>
      <c r="J109" s="9">
        <f t="shared" si="242"/>
        <v>9.870000000000001</v>
      </c>
      <c r="K109" s="9">
        <f t="shared" si="243"/>
        <v>9</v>
      </c>
      <c r="L109" s="9">
        <f t="shared" si="244"/>
        <v>9.3733333333333331</v>
      </c>
      <c r="M109" s="9">
        <f t="shared" si="245"/>
        <v>0.36572606627851378</v>
      </c>
      <c r="N109" s="9"/>
      <c r="O109" s="9">
        <v>32.26</v>
      </c>
      <c r="P109" s="9">
        <v>32.14</v>
      </c>
      <c r="Q109" s="9">
        <v>32.47</v>
      </c>
      <c r="R109" s="9">
        <v>23.85</v>
      </c>
      <c r="S109" s="9">
        <v>23.26</v>
      </c>
      <c r="T109" s="9">
        <v>23.32</v>
      </c>
      <c r="U109" s="9">
        <f t="shared" ref="U109:W109" si="324">O109-R109</f>
        <v>8.4099999999999966</v>
      </c>
      <c r="V109" s="9">
        <f t="shared" si="324"/>
        <v>8.879999999999999</v>
      </c>
      <c r="W109" s="9">
        <f t="shared" si="324"/>
        <v>9.1499999999999986</v>
      </c>
      <c r="X109" s="9">
        <f t="shared" si="247"/>
        <v>8.8133333333333308</v>
      </c>
      <c r="Y109" s="9">
        <f t="shared" si="248"/>
        <v>0.30575952787916427</v>
      </c>
      <c r="Z109" s="9"/>
      <c r="AA109" s="9">
        <v>0.171983</v>
      </c>
      <c r="AB109" s="9"/>
      <c r="AC109" s="9">
        <f t="shared" ref="AC109:AE109" si="325">-(U109-I109)</f>
        <v>0.84000000000000341</v>
      </c>
      <c r="AD109" s="9">
        <f t="shared" si="325"/>
        <v>0.99000000000000199</v>
      </c>
      <c r="AE109" s="9">
        <f t="shared" si="325"/>
        <v>-0.14999999999999858</v>
      </c>
      <c r="AF109" s="9">
        <f t="shared" si="250"/>
        <v>0.56000000000000227</v>
      </c>
      <c r="AG109" s="9">
        <f t="shared" si="251"/>
        <v>0.50576674465607219</v>
      </c>
      <c r="AH109" s="9"/>
      <c r="AI109" s="9">
        <f t="shared" ref="AI109:AK109" si="326">2^(AC109)</f>
        <v>1.7900501418559491</v>
      </c>
      <c r="AJ109" s="9">
        <f t="shared" si="326"/>
        <v>1.9861849908740745</v>
      </c>
      <c r="AK109" s="9">
        <f t="shared" si="326"/>
        <v>0.90125046261083108</v>
      </c>
      <c r="AL109" s="9">
        <f t="shared" si="253"/>
        <v>1.5591618651136183</v>
      </c>
      <c r="AM109" s="9">
        <f t="shared" si="254"/>
        <v>0.47205421998412339</v>
      </c>
    </row>
    <row r="110" spans="1:39" x14ac:dyDescent="0.25">
      <c r="A110" s="9">
        <v>26</v>
      </c>
      <c r="B110" s="27" t="s">
        <v>64</v>
      </c>
      <c r="C110" s="9">
        <v>34.71</v>
      </c>
      <c r="D110" s="9">
        <v>34.44</v>
      </c>
      <c r="E110" s="9">
        <v>34.78</v>
      </c>
      <c r="F110" s="9">
        <v>22.52</v>
      </c>
      <c r="G110" s="9">
        <v>22.48</v>
      </c>
      <c r="H110" s="9">
        <v>22.51</v>
      </c>
      <c r="I110" s="9">
        <f t="shared" si="241"/>
        <v>12.190000000000001</v>
      </c>
      <c r="J110" s="9">
        <f t="shared" si="242"/>
        <v>11.959999999999997</v>
      </c>
      <c r="K110" s="9">
        <f t="shared" si="243"/>
        <v>12.27</v>
      </c>
      <c r="L110" s="9">
        <f t="shared" si="244"/>
        <v>12.14</v>
      </c>
      <c r="M110" s="9">
        <f t="shared" si="245"/>
        <v>0.13140268896284807</v>
      </c>
      <c r="N110" s="9"/>
      <c r="O110" s="9">
        <v>35.56</v>
      </c>
      <c r="P110" s="9">
        <v>35.69</v>
      </c>
      <c r="Q110" s="9">
        <v>35.799999999999997</v>
      </c>
      <c r="R110" s="9">
        <v>23.85</v>
      </c>
      <c r="S110" s="9">
        <v>23.26</v>
      </c>
      <c r="T110" s="9">
        <v>23.32</v>
      </c>
      <c r="U110" s="9">
        <f t="shared" ref="U110:W110" si="327">O110-R110</f>
        <v>11.71</v>
      </c>
      <c r="V110" s="9">
        <f t="shared" si="327"/>
        <v>12.429999999999996</v>
      </c>
      <c r="W110" s="9">
        <f t="shared" si="327"/>
        <v>12.479999999999997</v>
      </c>
      <c r="X110" s="9">
        <f t="shared" si="247"/>
        <v>12.206666666666663</v>
      </c>
      <c r="Y110" s="9">
        <f t="shared" si="248"/>
        <v>0.351789078220962</v>
      </c>
      <c r="Z110" s="9"/>
      <c r="AA110" s="9">
        <v>0.81413599999999997</v>
      </c>
      <c r="AB110" s="9"/>
      <c r="AC110" s="9">
        <f t="shared" ref="AC110:AE110" si="328">-(U110-I110)</f>
        <v>0.48000000000000043</v>
      </c>
      <c r="AD110" s="9">
        <f t="shared" si="328"/>
        <v>-0.46999999999999886</v>
      </c>
      <c r="AE110" s="9">
        <f t="shared" si="328"/>
        <v>-0.2099999999999973</v>
      </c>
      <c r="AF110" s="9">
        <f t="shared" si="250"/>
        <v>-6.666666666666525E-2</v>
      </c>
      <c r="AG110" s="9">
        <f t="shared" si="251"/>
        <v>0.40086018621071423</v>
      </c>
      <c r="AH110" s="9"/>
      <c r="AI110" s="9">
        <f t="shared" ref="AI110:AK110" si="329">2^(AC110)</f>
        <v>1.3947436663504058</v>
      </c>
      <c r="AJ110" s="9">
        <f t="shared" si="329"/>
        <v>0.72196459776124866</v>
      </c>
      <c r="AK110" s="9">
        <f t="shared" si="329"/>
        <v>0.86453723130786686</v>
      </c>
      <c r="AL110" s="9">
        <f t="shared" si="253"/>
        <v>0.99374849847317381</v>
      </c>
      <c r="AM110" s="9">
        <f t="shared" si="254"/>
        <v>0.28945878515460727</v>
      </c>
    </row>
    <row r="111" spans="1:39" x14ac:dyDescent="0.25">
      <c r="A111" s="29">
        <v>27</v>
      </c>
      <c r="B111" s="28" t="s">
        <v>65</v>
      </c>
      <c r="C111" s="29">
        <v>38.69</v>
      </c>
      <c r="D111" s="29">
        <v>36.19</v>
      </c>
      <c r="E111" s="29">
        <v>37.94</v>
      </c>
      <c r="F111" s="29">
        <v>22.52</v>
      </c>
      <c r="G111" s="29">
        <v>22.48</v>
      </c>
      <c r="H111" s="29">
        <v>22.51</v>
      </c>
      <c r="I111" s="29">
        <f t="shared" si="241"/>
        <v>16.169999999999998</v>
      </c>
      <c r="J111" s="29">
        <f t="shared" si="242"/>
        <v>13.709999999999997</v>
      </c>
      <c r="K111" s="29">
        <f t="shared" si="243"/>
        <v>15.429999999999996</v>
      </c>
      <c r="L111" s="29">
        <f t="shared" si="244"/>
        <v>15.10333333333333</v>
      </c>
      <c r="M111" s="29">
        <f t="shared" si="245"/>
        <v>1.0305122782167886</v>
      </c>
      <c r="N111" s="29"/>
      <c r="O111" s="29">
        <v>39.44</v>
      </c>
      <c r="P111" s="29">
        <v>37.57</v>
      </c>
      <c r="Q111" s="29">
        <v>37.76</v>
      </c>
      <c r="R111" s="29">
        <v>23.85</v>
      </c>
      <c r="S111" s="29">
        <v>23.26</v>
      </c>
      <c r="T111" s="29">
        <v>23.32</v>
      </c>
      <c r="U111" s="9">
        <f t="shared" ref="U111:W111" si="330">O111-R111</f>
        <v>15.589999999999996</v>
      </c>
      <c r="V111" s="9">
        <f t="shared" si="330"/>
        <v>14.309999999999999</v>
      </c>
      <c r="W111" s="9">
        <f t="shared" si="330"/>
        <v>14.439999999999998</v>
      </c>
      <c r="X111" s="9">
        <f t="shared" si="247"/>
        <v>14.779999999999996</v>
      </c>
      <c r="Y111" s="9">
        <f t="shared" si="248"/>
        <v>0.57521010654078875</v>
      </c>
      <c r="Z111" s="9"/>
      <c r="AA111" s="9">
        <v>0.71815499999999999</v>
      </c>
      <c r="AB111" s="9"/>
      <c r="AC111" s="9">
        <f t="shared" ref="AC111:AE111" si="331">-(U111-I111)</f>
        <v>0.58000000000000185</v>
      </c>
      <c r="AD111" s="9">
        <f t="shared" si="331"/>
        <v>-0.60000000000000142</v>
      </c>
      <c r="AE111" s="9">
        <f t="shared" si="331"/>
        <v>0.98999999999999844</v>
      </c>
      <c r="AF111" s="9">
        <f t="shared" si="250"/>
        <v>0.32333333333333297</v>
      </c>
      <c r="AG111" s="9">
        <f t="shared" si="251"/>
        <v>0.67400956142245438</v>
      </c>
      <c r="AH111" s="9"/>
      <c r="AI111" s="9">
        <f t="shared" ref="AI111:AK111" si="332">2^(AC111)</f>
        <v>1.4948492486349403</v>
      </c>
      <c r="AJ111" s="9">
        <f t="shared" si="332"/>
        <v>0.65975395538644654</v>
      </c>
      <c r="AK111" s="9">
        <f t="shared" si="332"/>
        <v>1.9861849908740696</v>
      </c>
      <c r="AL111" s="9">
        <f t="shared" si="253"/>
        <v>1.380262731631819</v>
      </c>
      <c r="AM111" s="9">
        <f t="shared" si="254"/>
        <v>0.54754139897385623</v>
      </c>
    </row>
    <row r="112" spans="1:39" x14ac:dyDescent="0.25">
      <c r="A112" s="29">
        <v>28</v>
      </c>
      <c r="B112" s="28" t="s">
        <v>66</v>
      </c>
      <c r="C112" s="9">
        <v>35.299999999999997</v>
      </c>
      <c r="D112" s="9">
        <v>34.799999999999997</v>
      </c>
      <c r="E112" s="9">
        <v>34.53</v>
      </c>
      <c r="F112" s="9">
        <v>20.309999999999999</v>
      </c>
      <c r="G112" s="9">
        <v>20.25</v>
      </c>
      <c r="H112" s="9">
        <v>20.3</v>
      </c>
      <c r="I112" s="29">
        <f t="shared" si="241"/>
        <v>14.989999999999998</v>
      </c>
      <c r="J112" s="29">
        <f t="shared" si="242"/>
        <v>14.549999999999997</v>
      </c>
      <c r="K112" s="29">
        <f t="shared" si="243"/>
        <v>14.23</v>
      </c>
      <c r="L112" s="29">
        <f t="shared" si="244"/>
        <v>14.589999999999998</v>
      </c>
      <c r="M112" s="29">
        <f t="shared" si="245"/>
        <v>0.31155523854794392</v>
      </c>
      <c r="N112" s="8"/>
      <c r="O112" s="9">
        <v>35.39</v>
      </c>
      <c r="P112" s="9">
        <v>36.08</v>
      </c>
      <c r="Q112" s="9">
        <v>36.17</v>
      </c>
      <c r="R112" s="9">
        <v>22.13</v>
      </c>
      <c r="S112" s="9">
        <v>22.38</v>
      </c>
      <c r="T112" s="9">
        <v>22.03</v>
      </c>
      <c r="U112" s="9">
        <f t="shared" ref="U112:W112" si="333">O112-R112</f>
        <v>13.260000000000002</v>
      </c>
      <c r="V112" s="9">
        <f t="shared" si="333"/>
        <v>13.7</v>
      </c>
      <c r="W112" s="9">
        <f t="shared" si="333"/>
        <v>14.14</v>
      </c>
      <c r="X112" s="9">
        <f t="shared" si="247"/>
        <v>13.700000000000001</v>
      </c>
      <c r="Y112" s="9">
        <f t="shared" si="248"/>
        <v>0.359258495608199</v>
      </c>
      <c r="Z112" s="9"/>
      <c r="AA112" s="9">
        <v>5.7172000000000001E-2</v>
      </c>
      <c r="AB112" s="9"/>
      <c r="AC112" s="9">
        <f t="shared" ref="AC112:AE112" si="334">-(U112-I112)</f>
        <v>1.7299999999999969</v>
      </c>
      <c r="AD112" s="9">
        <f t="shared" si="334"/>
        <v>0.84999999999999787</v>
      </c>
      <c r="AE112" s="9">
        <f t="shared" si="334"/>
        <v>8.9999999999999858E-2</v>
      </c>
      <c r="AF112" s="9">
        <f t="shared" si="250"/>
        <v>0.88999999999999824</v>
      </c>
      <c r="AG112" s="9">
        <f t="shared" si="251"/>
        <v>0.67012436656688212</v>
      </c>
      <c r="AH112" s="9"/>
      <c r="AI112" s="9">
        <f t="shared" ref="AI112:AK112" si="335">2^(AC112)</f>
        <v>3.3172781832577596</v>
      </c>
      <c r="AJ112" s="9">
        <f t="shared" si="335"/>
        <v>1.8025009252216577</v>
      </c>
      <c r="AK112" s="9">
        <f t="shared" si="335"/>
        <v>1.0643701824533598</v>
      </c>
      <c r="AL112" s="9">
        <f t="shared" si="253"/>
        <v>2.0613830969775919</v>
      </c>
      <c r="AM112" s="9">
        <f t="shared" si="254"/>
        <v>0.93778590277380658</v>
      </c>
    </row>
    <row r="113" spans="1:39" x14ac:dyDescent="0.25">
      <c r="A113" s="29">
        <v>29</v>
      </c>
      <c r="B113" s="28" t="s">
        <v>67</v>
      </c>
      <c r="C113" s="9">
        <v>33.1</v>
      </c>
      <c r="D113" s="9">
        <v>33.35</v>
      </c>
      <c r="E113" s="9">
        <v>33.61</v>
      </c>
      <c r="F113" s="9">
        <v>22.52</v>
      </c>
      <c r="G113" s="9">
        <v>22.48</v>
      </c>
      <c r="H113" s="9">
        <v>22.51</v>
      </c>
      <c r="I113" s="9">
        <f t="shared" si="241"/>
        <v>10.580000000000002</v>
      </c>
      <c r="J113" s="9">
        <f t="shared" si="242"/>
        <v>10.870000000000001</v>
      </c>
      <c r="K113" s="9">
        <f t="shared" si="243"/>
        <v>11.099999999999998</v>
      </c>
      <c r="L113" s="9">
        <f t="shared" si="244"/>
        <v>10.85</v>
      </c>
      <c r="M113" s="9">
        <f t="shared" si="245"/>
        <v>0.2127596452964377</v>
      </c>
      <c r="N113" s="9"/>
      <c r="O113" s="9">
        <v>33.92</v>
      </c>
      <c r="P113" s="9">
        <v>33.9</v>
      </c>
      <c r="Q113" s="9">
        <v>33.94</v>
      </c>
      <c r="R113" s="9">
        <v>23.85</v>
      </c>
      <c r="S113" s="9">
        <v>23.26</v>
      </c>
      <c r="T113" s="9">
        <v>23.32</v>
      </c>
      <c r="U113" s="9">
        <f t="shared" ref="U113:W113" si="336">O113-R113</f>
        <v>10.07</v>
      </c>
      <c r="V113" s="9">
        <f t="shared" si="336"/>
        <v>10.639999999999997</v>
      </c>
      <c r="W113" s="9">
        <f t="shared" si="336"/>
        <v>10.619999999999997</v>
      </c>
      <c r="X113" s="9">
        <f t="shared" si="247"/>
        <v>10.443333333333332</v>
      </c>
      <c r="Y113" s="9">
        <f t="shared" si="248"/>
        <v>0.26411277052720261</v>
      </c>
      <c r="Z113" s="9"/>
      <c r="AA113" s="9">
        <v>0.16517499999999999</v>
      </c>
      <c r="AB113" s="9"/>
      <c r="AC113" s="9">
        <f t="shared" ref="AC113:AE113" si="337">-(U113-I113)</f>
        <v>0.51000000000000156</v>
      </c>
      <c r="AD113" s="9">
        <f t="shared" si="337"/>
        <v>0.23000000000000398</v>
      </c>
      <c r="AE113" s="9">
        <f t="shared" si="337"/>
        <v>0.48000000000000043</v>
      </c>
      <c r="AF113" s="9">
        <f t="shared" si="250"/>
        <v>0.40666666666666867</v>
      </c>
      <c r="AG113" s="9">
        <f t="shared" si="251"/>
        <v>0.12552113589175024</v>
      </c>
      <c r="AH113" s="9"/>
      <c r="AI113" s="9">
        <f t="shared" ref="AI113:AK113" si="338">2^(AC113)</f>
        <v>1.4240501955970732</v>
      </c>
      <c r="AJ113" s="9">
        <f t="shared" si="338"/>
        <v>1.1728349492318821</v>
      </c>
      <c r="AK113" s="9">
        <f t="shared" si="338"/>
        <v>1.3947436663504058</v>
      </c>
      <c r="AL113" s="9">
        <f t="shared" si="253"/>
        <v>1.3305429370597872</v>
      </c>
      <c r="AM113" s="9">
        <f t="shared" si="254"/>
        <v>0.11215636475524218</v>
      </c>
    </row>
    <row r="114" spans="1:39" x14ac:dyDescent="0.25">
      <c r="A114" s="9">
        <v>30</v>
      </c>
      <c r="B114" s="27" t="s">
        <v>68</v>
      </c>
      <c r="C114" s="9">
        <v>32.68</v>
      </c>
      <c r="D114" s="9">
        <v>33.119999999999997</v>
      </c>
      <c r="E114" s="9">
        <v>32.880000000000003</v>
      </c>
      <c r="F114" s="9">
        <v>22.52</v>
      </c>
      <c r="G114" s="9">
        <v>22.48</v>
      </c>
      <c r="H114" s="9">
        <v>22.51</v>
      </c>
      <c r="I114" s="9">
        <f t="shared" si="241"/>
        <v>10.16</v>
      </c>
      <c r="J114" s="9">
        <f t="shared" si="242"/>
        <v>10.639999999999997</v>
      </c>
      <c r="K114" s="9">
        <f t="shared" si="243"/>
        <v>10.370000000000001</v>
      </c>
      <c r="L114" s="9">
        <f t="shared" si="244"/>
        <v>10.389999999999999</v>
      </c>
      <c r="M114" s="9">
        <f t="shared" si="245"/>
        <v>0.19646882704388366</v>
      </c>
      <c r="N114" s="9"/>
      <c r="O114" s="9">
        <v>33.85</v>
      </c>
      <c r="P114" s="9">
        <v>34.409999999999997</v>
      </c>
      <c r="Q114" s="9">
        <v>34.53</v>
      </c>
      <c r="R114" s="9">
        <v>23.85</v>
      </c>
      <c r="S114" s="9">
        <v>23.26</v>
      </c>
      <c r="T114" s="9">
        <v>23.32</v>
      </c>
      <c r="U114" s="9">
        <f t="shared" ref="U114:W114" si="339">O114-R114</f>
        <v>10</v>
      </c>
      <c r="V114" s="9">
        <f t="shared" si="339"/>
        <v>11.149999999999995</v>
      </c>
      <c r="W114" s="9">
        <f t="shared" si="339"/>
        <v>11.21</v>
      </c>
      <c r="X114" s="9">
        <f t="shared" si="247"/>
        <v>10.786666666666667</v>
      </c>
      <c r="Y114" s="9">
        <f t="shared" si="248"/>
        <v>0.55679639207004683</v>
      </c>
      <c r="Z114" s="9"/>
      <c r="AA114" s="9">
        <v>0.395868</v>
      </c>
      <c r="AB114" s="9"/>
      <c r="AC114" s="9">
        <f t="shared" ref="AC114:AE114" si="340">-(U114-I114)</f>
        <v>0.16000000000000014</v>
      </c>
      <c r="AD114" s="9">
        <f t="shared" si="340"/>
        <v>-0.50999999999999801</v>
      </c>
      <c r="AE114" s="9">
        <f t="shared" si="340"/>
        <v>-0.83999999999999986</v>
      </c>
      <c r="AF114" s="9">
        <f t="shared" si="250"/>
        <v>-0.39666666666666589</v>
      </c>
      <c r="AG114" s="9">
        <f t="shared" si="251"/>
        <v>0.4160395280365663</v>
      </c>
      <c r="AH114" s="9"/>
      <c r="AI114" s="9">
        <f t="shared" ref="AI114:AK114" si="341">2^(AC114)</f>
        <v>1.11728713807222</v>
      </c>
      <c r="AJ114" s="9">
        <f t="shared" si="341"/>
        <v>0.70222243786899963</v>
      </c>
      <c r="AK114" s="9">
        <f t="shared" si="341"/>
        <v>0.55864356903611001</v>
      </c>
      <c r="AL114" s="9">
        <f t="shared" si="253"/>
        <v>0.79271771499244326</v>
      </c>
      <c r="AM114" s="9">
        <f t="shared" si="254"/>
        <v>0.23687226613034479</v>
      </c>
    </row>
    <row r="115" spans="1:39" x14ac:dyDescent="0.25">
      <c r="A115" s="9">
        <v>31</v>
      </c>
      <c r="B115" s="28" t="s">
        <v>69</v>
      </c>
      <c r="C115" s="9">
        <v>29.15</v>
      </c>
      <c r="D115" s="9">
        <v>29.01</v>
      </c>
      <c r="E115" s="9">
        <v>28.95</v>
      </c>
      <c r="F115" s="9">
        <v>21.6</v>
      </c>
      <c r="G115" s="9">
        <v>21.06</v>
      </c>
      <c r="H115" s="9">
        <v>21.01</v>
      </c>
      <c r="I115" s="9">
        <f t="shared" si="241"/>
        <v>7.5499999999999972</v>
      </c>
      <c r="J115" s="9">
        <f t="shared" si="242"/>
        <v>7.9500000000000028</v>
      </c>
      <c r="K115" s="9">
        <f t="shared" si="243"/>
        <v>7.9399999999999977</v>
      </c>
      <c r="L115" s="9">
        <f t="shared" si="244"/>
        <v>7.8133333333333326</v>
      </c>
      <c r="M115" s="9">
        <f t="shared" si="245"/>
        <v>0.18624953392932145</v>
      </c>
      <c r="N115" s="9"/>
      <c r="O115" s="9">
        <v>30.11</v>
      </c>
      <c r="P115" s="9">
        <v>30.15</v>
      </c>
      <c r="Q115" s="9">
        <v>30.04</v>
      </c>
      <c r="R115" s="9">
        <v>22.16</v>
      </c>
      <c r="S115" s="9">
        <v>21.93</v>
      </c>
      <c r="T115" s="9">
        <v>22.24</v>
      </c>
      <c r="U115" s="9">
        <f t="shared" ref="U115:W115" si="342">O115-R115</f>
        <v>7.9499999999999993</v>
      </c>
      <c r="V115" s="9">
        <f t="shared" si="342"/>
        <v>8.2199999999999989</v>
      </c>
      <c r="W115" s="9">
        <f t="shared" si="342"/>
        <v>7.8000000000000007</v>
      </c>
      <c r="X115" s="9">
        <f t="shared" si="247"/>
        <v>7.9899999999999993</v>
      </c>
      <c r="Y115" s="9">
        <f t="shared" si="248"/>
        <v>0.17378147196982696</v>
      </c>
      <c r="Z115" s="9"/>
      <c r="AA115" s="9">
        <v>0.38221899999999998</v>
      </c>
      <c r="AB115" s="9"/>
      <c r="AC115" s="9">
        <f t="shared" ref="AC115:AE115" si="343">-(U115-I115)</f>
        <v>-0.40000000000000213</v>
      </c>
      <c r="AD115" s="9">
        <f t="shared" si="343"/>
        <v>-0.26999999999999602</v>
      </c>
      <c r="AE115" s="9">
        <f t="shared" si="343"/>
        <v>0.13999999999999702</v>
      </c>
      <c r="AF115" s="9">
        <f t="shared" si="250"/>
        <v>-0.17666666666666705</v>
      </c>
      <c r="AG115" s="9">
        <f t="shared" si="251"/>
        <v>0.23012074125457488</v>
      </c>
      <c r="AH115" s="9"/>
      <c r="AI115" s="9">
        <f t="shared" ref="AI115:AK115" si="344">2^(AC115)</f>
        <v>0.75785828325519788</v>
      </c>
      <c r="AJ115" s="9">
        <f t="shared" si="344"/>
        <v>0.829319545814444</v>
      </c>
      <c r="AK115" s="9">
        <f t="shared" si="344"/>
        <v>1.1019051158766084</v>
      </c>
      <c r="AL115" s="9">
        <f t="shared" si="253"/>
        <v>0.89636098164875</v>
      </c>
      <c r="AM115" s="9">
        <f t="shared" si="254"/>
        <v>0.14824073067874127</v>
      </c>
    </row>
    <row r="116" spans="1:39" x14ac:dyDescent="0.25">
      <c r="A116" s="9">
        <v>32</v>
      </c>
      <c r="B116" s="27" t="s">
        <v>70</v>
      </c>
      <c r="C116" s="9">
        <v>30.35</v>
      </c>
      <c r="D116" s="9">
        <v>30.47</v>
      </c>
      <c r="E116" s="9">
        <v>30.08</v>
      </c>
      <c r="F116" s="9">
        <v>21.6</v>
      </c>
      <c r="G116" s="9">
        <v>21.06</v>
      </c>
      <c r="H116" s="9">
        <v>21.01</v>
      </c>
      <c r="I116" s="9">
        <f t="shared" si="241"/>
        <v>8.75</v>
      </c>
      <c r="J116" s="9">
        <f t="shared" si="242"/>
        <v>9.41</v>
      </c>
      <c r="K116" s="9">
        <f t="shared" si="243"/>
        <v>9.0699999999999967</v>
      </c>
      <c r="L116" s="9">
        <f t="shared" si="244"/>
        <v>9.0766666666666662</v>
      </c>
      <c r="M116" s="9">
        <f t="shared" si="245"/>
        <v>0.26948510575210322</v>
      </c>
      <c r="N116" s="9"/>
      <c r="O116" s="9">
        <v>31.08</v>
      </c>
      <c r="P116" s="9">
        <v>31.15</v>
      </c>
      <c r="Q116" s="9">
        <v>31.13</v>
      </c>
      <c r="R116" s="9">
        <v>22.16</v>
      </c>
      <c r="S116" s="9">
        <v>21.93</v>
      </c>
      <c r="T116" s="9">
        <v>22.24</v>
      </c>
      <c r="U116" s="9">
        <f t="shared" ref="U116:W116" si="345">O116-R116</f>
        <v>8.9199999999999982</v>
      </c>
      <c r="V116" s="9">
        <f t="shared" si="345"/>
        <v>9.2199999999999989</v>
      </c>
      <c r="W116" s="9">
        <f t="shared" si="345"/>
        <v>8.89</v>
      </c>
      <c r="X116" s="9">
        <f t="shared" si="247"/>
        <v>9.01</v>
      </c>
      <c r="Y116" s="9">
        <f t="shared" si="248"/>
        <v>0.14899664425751308</v>
      </c>
      <c r="Z116" s="9"/>
      <c r="AA116" s="9">
        <v>0.77474600000000005</v>
      </c>
      <c r="AB116" s="9"/>
      <c r="AC116" s="9">
        <f t="shared" ref="AC116:AE116" si="346">-(U116-I116)</f>
        <v>-0.16999999999999815</v>
      </c>
      <c r="AD116" s="9">
        <f t="shared" si="346"/>
        <v>0.19000000000000128</v>
      </c>
      <c r="AE116" s="9">
        <f t="shared" si="346"/>
        <v>0.17999999999999616</v>
      </c>
      <c r="AF116" s="9">
        <f t="shared" si="250"/>
        <v>6.666666666666643E-2</v>
      </c>
      <c r="AG116" s="9">
        <f t="shared" si="251"/>
        <v>0.16739839372652818</v>
      </c>
      <c r="AH116" s="9"/>
      <c r="AI116" s="9">
        <f t="shared" ref="AI116:AK116" si="347">2^(AC116)</f>
        <v>0.88884268116657139</v>
      </c>
      <c r="AJ116" s="9">
        <f t="shared" si="347"/>
        <v>1.1407637158684247</v>
      </c>
      <c r="AK116" s="9">
        <f t="shared" si="347"/>
        <v>1.1328838852957956</v>
      </c>
      <c r="AL116" s="9">
        <f t="shared" si="253"/>
        <v>1.0541634274435971</v>
      </c>
      <c r="AM116" s="9">
        <f t="shared" si="254"/>
        <v>0.11694367531610508</v>
      </c>
    </row>
    <row r="117" spans="1:39" x14ac:dyDescent="0.25">
      <c r="A117" s="29">
        <v>33</v>
      </c>
      <c r="B117" s="28" t="s">
        <v>71</v>
      </c>
      <c r="C117" s="9">
        <v>35.729999999999997</v>
      </c>
      <c r="D117" s="9">
        <v>36.130000000000003</v>
      </c>
      <c r="E117" s="9">
        <v>36.29</v>
      </c>
      <c r="F117" s="9">
        <v>21.6</v>
      </c>
      <c r="G117" s="9">
        <v>21.06</v>
      </c>
      <c r="H117" s="9">
        <v>21.01</v>
      </c>
      <c r="I117" s="9">
        <f t="shared" si="241"/>
        <v>14.129999999999995</v>
      </c>
      <c r="J117" s="9">
        <f t="shared" si="242"/>
        <v>15.070000000000004</v>
      </c>
      <c r="K117" s="9">
        <f t="shared" si="243"/>
        <v>15.279999999999998</v>
      </c>
      <c r="L117" s="9">
        <f t="shared" si="244"/>
        <v>14.826666666666666</v>
      </c>
      <c r="M117" s="9">
        <f t="shared" si="245"/>
        <v>0.50002222172841904</v>
      </c>
      <c r="N117" s="9"/>
      <c r="O117" s="9">
        <v>38.5</v>
      </c>
      <c r="P117" s="9">
        <v>38.799999999999997</v>
      </c>
      <c r="Q117" s="9">
        <v>38.340000000000003</v>
      </c>
      <c r="R117" s="9">
        <v>22.16</v>
      </c>
      <c r="S117" s="9">
        <v>21.93</v>
      </c>
      <c r="T117" s="9">
        <v>22.24</v>
      </c>
      <c r="U117" s="9">
        <f t="shared" ref="U117:W117" si="348">O117-R117</f>
        <v>16.34</v>
      </c>
      <c r="V117" s="9">
        <f t="shared" si="348"/>
        <v>16.869999999999997</v>
      </c>
      <c r="W117" s="9">
        <f t="shared" si="348"/>
        <v>16.100000000000005</v>
      </c>
      <c r="X117" s="9">
        <f t="shared" si="247"/>
        <v>16.436666666666667</v>
      </c>
      <c r="Y117" s="9">
        <f t="shared" si="248"/>
        <v>0.32169688977185812</v>
      </c>
      <c r="Z117" s="9"/>
      <c r="AA117" s="9">
        <v>1.8626E-2</v>
      </c>
      <c r="AB117" s="9" t="s">
        <v>43</v>
      </c>
      <c r="AC117" s="9">
        <f t="shared" ref="AC117:AE117" si="349">-(U117-I117)</f>
        <v>-2.2100000000000044</v>
      </c>
      <c r="AD117" s="9">
        <f t="shared" si="349"/>
        <v>-1.7999999999999936</v>
      </c>
      <c r="AE117" s="9">
        <f t="shared" si="349"/>
        <v>-0.82000000000000739</v>
      </c>
      <c r="AF117" s="9">
        <f t="shared" si="250"/>
        <v>-1.6100000000000019</v>
      </c>
      <c r="AG117" s="9">
        <f t="shared" si="251"/>
        <v>0.58315235287758505</v>
      </c>
      <c r="AH117" s="9"/>
      <c r="AI117" s="9">
        <f t="shared" ref="AI117:AK117" si="350">2^(AC117)</f>
        <v>0.21613430782696569</v>
      </c>
      <c r="AJ117" s="9">
        <f t="shared" si="350"/>
        <v>0.28717458874926005</v>
      </c>
      <c r="AK117" s="9">
        <f t="shared" si="350"/>
        <v>0.56644194264789638</v>
      </c>
      <c r="AL117" s="9">
        <f t="shared" si="253"/>
        <v>0.35658361307470737</v>
      </c>
      <c r="AM117" s="9">
        <f t="shared" si="254"/>
        <v>0.15119979992671187</v>
      </c>
    </row>
    <row r="118" spans="1:39" x14ac:dyDescent="0.25">
      <c r="A118" s="29">
        <v>34</v>
      </c>
      <c r="B118" s="27" t="s">
        <v>72</v>
      </c>
      <c r="C118" s="9">
        <v>29.72</v>
      </c>
      <c r="D118" s="9">
        <v>29.68</v>
      </c>
      <c r="E118" s="9">
        <v>29.53</v>
      </c>
      <c r="F118" s="9">
        <v>21.6</v>
      </c>
      <c r="G118" s="9">
        <v>21.06</v>
      </c>
      <c r="H118" s="9">
        <v>21.01</v>
      </c>
      <c r="I118" s="9">
        <f t="shared" si="241"/>
        <v>8.1199999999999974</v>
      </c>
      <c r="J118" s="9">
        <f t="shared" si="242"/>
        <v>8.620000000000001</v>
      </c>
      <c r="K118" s="9">
        <f t="shared" si="243"/>
        <v>8.52</v>
      </c>
      <c r="L118" s="9">
        <f t="shared" si="244"/>
        <v>8.42</v>
      </c>
      <c r="M118" s="9">
        <f t="shared" si="245"/>
        <v>0.21602468994693008</v>
      </c>
      <c r="N118" s="9"/>
      <c r="O118" s="9">
        <v>31.8</v>
      </c>
      <c r="P118" s="9">
        <v>31.62</v>
      </c>
      <c r="Q118" s="9">
        <v>31.85</v>
      </c>
      <c r="R118" s="9">
        <v>22.16</v>
      </c>
      <c r="S118" s="9">
        <v>21.93</v>
      </c>
      <c r="T118" s="9">
        <v>22.24</v>
      </c>
      <c r="U118" s="9">
        <f t="shared" ref="U118:W118" si="351">O118-R118</f>
        <v>9.64</v>
      </c>
      <c r="V118" s="9">
        <f t="shared" si="351"/>
        <v>9.6900000000000013</v>
      </c>
      <c r="W118" s="9">
        <f t="shared" si="351"/>
        <v>9.610000000000003</v>
      </c>
      <c r="X118" s="9">
        <f t="shared" si="247"/>
        <v>9.6466666666666683</v>
      </c>
      <c r="Y118" s="9">
        <f t="shared" si="248"/>
        <v>3.2998316455371636E-2</v>
      </c>
      <c r="Z118" s="9"/>
      <c r="AA118" s="9">
        <v>1.3566E-2</v>
      </c>
      <c r="AB118" s="9" t="s">
        <v>43</v>
      </c>
      <c r="AC118" s="9">
        <f t="shared" ref="AC118:AE118" si="352">-(U118-I118)</f>
        <v>-1.5200000000000031</v>
      </c>
      <c r="AD118" s="9">
        <f t="shared" si="352"/>
        <v>-1.0700000000000003</v>
      </c>
      <c r="AE118" s="9">
        <f t="shared" si="352"/>
        <v>-1.0900000000000034</v>
      </c>
      <c r="AF118" s="9">
        <f t="shared" si="250"/>
        <v>-1.226666666666669</v>
      </c>
      <c r="AG118" s="9">
        <f t="shared" si="251"/>
        <v>0.20757863302587054</v>
      </c>
      <c r="AH118" s="9"/>
      <c r="AI118" s="9">
        <f t="shared" ref="AI118:AK118" si="353">2^(AC118)</f>
        <v>0.34868591658760056</v>
      </c>
      <c r="AJ118" s="9">
        <f t="shared" si="353"/>
        <v>0.47631899902196867</v>
      </c>
      <c r="AK118" s="9">
        <f t="shared" si="353"/>
        <v>0.46976137460700473</v>
      </c>
      <c r="AL118" s="9">
        <f t="shared" si="253"/>
        <v>0.43158876340552466</v>
      </c>
      <c r="AM118" s="9">
        <f t="shared" si="254"/>
        <v>5.8682263745127666E-2</v>
      </c>
    </row>
    <row r="119" spans="1:39" x14ac:dyDescent="0.25">
      <c r="A119" s="29">
        <v>35</v>
      </c>
      <c r="B119" s="28" t="s">
        <v>73</v>
      </c>
      <c r="C119" s="9">
        <v>38.950000000000003</v>
      </c>
      <c r="D119" s="9">
        <v>38.5</v>
      </c>
      <c r="E119" s="9">
        <v>39.79</v>
      </c>
      <c r="F119" s="9">
        <v>20.309999999999999</v>
      </c>
      <c r="G119" s="9">
        <v>20.25</v>
      </c>
      <c r="H119" s="9">
        <v>20.3</v>
      </c>
      <c r="I119" s="9">
        <f t="shared" si="241"/>
        <v>18.640000000000004</v>
      </c>
      <c r="J119" s="9">
        <f t="shared" si="242"/>
        <v>18.25</v>
      </c>
      <c r="K119" s="9">
        <f t="shared" si="243"/>
        <v>19.489999999999998</v>
      </c>
      <c r="L119" s="9">
        <f t="shared" si="244"/>
        <v>18.793333333333333</v>
      </c>
      <c r="M119" s="9">
        <f t="shared" si="245"/>
        <v>0.51770862676047913</v>
      </c>
      <c r="N119" s="9"/>
      <c r="O119" s="9">
        <v>39.78</v>
      </c>
      <c r="P119" s="9">
        <v>37.64</v>
      </c>
      <c r="Q119" s="9">
        <v>38.83</v>
      </c>
      <c r="R119" s="9">
        <v>22.13</v>
      </c>
      <c r="S119" s="9">
        <v>22.38</v>
      </c>
      <c r="T119" s="9">
        <v>22.03</v>
      </c>
      <c r="U119" s="9">
        <f t="shared" ref="U119:W119" si="354">O119-R119</f>
        <v>17.650000000000002</v>
      </c>
      <c r="V119" s="9">
        <f t="shared" si="354"/>
        <v>15.260000000000002</v>
      </c>
      <c r="W119" s="9">
        <f t="shared" si="354"/>
        <v>16.799999999999997</v>
      </c>
      <c r="X119" s="9">
        <f t="shared" si="247"/>
        <v>16.57</v>
      </c>
      <c r="Y119" s="9">
        <f t="shared" si="248"/>
        <v>0.98917474020855711</v>
      </c>
      <c r="Z119" s="9"/>
      <c r="AA119" s="9">
        <v>4.8009000000000003E-2</v>
      </c>
      <c r="AB119" s="9" t="s">
        <v>43</v>
      </c>
      <c r="AC119" s="9">
        <f t="shared" ref="AC119:AE119" si="355">-(U119-I119)</f>
        <v>0.99000000000000199</v>
      </c>
      <c r="AD119" s="9">
        <f t="shared" si="355"/>
        <v>2.9899999999999984</v>
      </c>
      <c r="AE119" s="9">
        <f t="shared" si="355"/>
        <v>2.6900000000000013</v>
      </c>
      <c r="AF119" s="9">
        <f t="shared" si="250"/>
        <v>2.223333333333334</v>
      </c>
      <c r="AG119" s="9">
        <f t="shared" si="251"/>
        <v>0.88065632090819268</v>
      </c>
      <c r="AH119" s="9"/>
      <c r="AI119" s="9">
        <f t="shared" ref="AI119:AK119" si="356">2^(AC119)</f>
        <v>1.9861849908740745</v>
      </c>
      <c r="AJ119" s="9">
        <f t="shared" si="356"/>
        <v>7.9447399634962768</v>
      </c>
      <c r="AK119" s="9">
        <f t="shared" si="356"/>
        <v>6.453134073777016</v>
      </c>
      <c r="AL119" s="9">
        <f t="shared" si="253"/>
        <v>5.4613530093824556</v>
      </c>
      <c r="AM119" s="9">
        <f t="shared" si="254"/>
        <v>2.5316419705017399</v>
      </c>
    </row>
    <row r="120" spans="1:39" x14ac:dyDescent="0.25">
      <c r="A120" s="9">
        <v>36</v>
      </c>
      <c r="B120" s="28" t="s">
        <v>74</v>
      </c>
      <c r="C120" s="9">
        <v>33.43</v>
      </c>
      <c r="D120" s="9">
        <v>33.54</v>
      </c>
      <c r="E120" s="9">
        <v>34.020000000000003</v>
      </c>
      <c r="F120" s="9">
        <v>20.309999999999999</v>
      </c>
      <c r="G120" s="9">
        <v>20.25</v>
      </c>
      <c r="H120" s="9">
        <v>20.3</v>
      </c>
      <c r="I120" s="9">
        <f t="shared" si="241"/>
        <v>13.120000000000001</v>
      </c>
      <c r="J120" s="9">
        <f t="shared" si="242"/>
        <v>13.29</v>
      </c>
      <c r="K120" s="9">
        <f t="shared" si="243"/>
        <v>13.720000000000002</v>
      </c>
      <c r="L120" s="9">
        <f t="shared" si="244"/>
        <v>13.376666666666667</v>
      </c>
      <c r="M120" s="9">
        <f t="shared" si="245"/>
        <v>0.25249862485874253</v>
      </c>
      <c r="N120" s="9"/>
      <c r="O120" s="9">
        <v>35.82</v>
      </c>
      <c r="P120" s="9">
        <v>36.159999999999997</v>
      </c>
      <c r="Q120" s="9">
        <v>35.69</v>
      </c>
      <c r="R120" s="9">
        <v>22.13</v>
      </c>
      <c r="S120" s="9">
        <v>22.38</v>
      </c>
      <c r="T120" s="9">
        <v>22.03</v>
      </c>
      <c r="U120" s="9">
        <f t="shared" ref="U120:W120" si="357">O120-R120</f>
        <v>13.690000000000001</v>
      </c>
      <c r="V120" s="9">
        <f t="shared" si="357"/>
        <v>13.779999999999998</v>
      </c>
      <c r="W120" s="9">
        <f t="shared" si="357"/>
        <v>13.659999999999997</v>
      </c>
      <c r="X120" s="9">
        <f t="shared" si="247"/>
        <v>13.709999999999999</v>
      </c>
      <c r="Y120" s="9">
        <f t="shared" si="248"/>
        <v>5.0990195135927688E-2</v>
      </c>
      <c r="Z120" s="9"/>
      <c r="AA120" s="9">
        <v>0.14122499999999999</v>
      </c>
      <c r="AB120" s="9"/>
      <c r="AC120" s="9">
        <f t="shared" ref="AC120:AE120" si="358">-(U120-I120)</f>
        <v>-0.57000000000000028</v>
      </c>
      <c r="AD120" s="9">
        <f t="shared" si="358"/>
        <v>-0.48999999999999844</v>
      </c>
      <c r="AE120" s="9">
        <f t="shared" si="358"/>
        <v>6.0000000000005826E-2</v>
      </c>
      <c r="AF120" s="9">
        <f t="shared" si="250"/>
        <v>-0.33333333333333098</v>
      </c>
      <c r="AG120" s="9">
        <f t="shared" si="251"/>
        <v>0.28003967972811222</v>
      </c>
      <c r="AH120" s="9"/>
      <c r="AI120" s="9">
        <f t="shared" ref="AI120:AK120" si="359">2^(AC120)</f>
        <v>0.673616788432845</v>
      </c>
      <c r="AJ120" s="9">
        <f t="shared" si="359"/>
        <v>0.71202509779853662</v>
      </c>
      <c r="AK120" s="9">
        <f t="shared" si="359"/>
        <v>1.0424657608411256</v>
      </c>
      <c r="AL120" s="9">
        <f t="shared" si="253"/>
        <v>0.80936921569083575</v>
      </c>
      <c r="AM120" s="9">
        <f t="shared" si="254"/>
        <v>0.16556831234233457</v>
      </c>
    </row>
    <row r="121" spans="1:39" x14ac:dyDescent="0.25">
      <c r="A121" s="9">
        <v>37</v>
      </c>
      <c r="B121" s="28" t="s">
        <v>75</v>
      </c>
      <c r="C121" s="9">
        <v>31.66</v>
      </c>
      <c r="D121" s="9">
        <v>31.38</v>
      </c>
      <c r="E121" s="9">
        <v>31.59</v>
      </c>
      <c r="F121" s="9">
        <v>21.6</v>
      </c>
      <c r="G121" s="9">
        <v>21.06</v>
      </c>
      <c r="H121" s="9">
        <v>21.01</v>
      </c>
      <c r="I121" s="9">
        <f t="shared" si="241"/>
        <v>10.059999999999999</v>
      </c>
      <c r="J121" s="9">
        <f t="shared" si="242"/>
        <v>10.32</v>
      </c>
      <c r="K121" s="9">
        <f t="shared" si="243"/>
        <v>10.579999999999998</v>
      </c>
      <c r="L121" s="9">
        <f t="shared" si="244"/>
        <v>10.319999999999999</v>
      </c>
      <c r="M121" s="9">
        <f t="shared" si="245"/>
        <v>0.21228911104120859</v>
      </c>
      <c r="N121" s="9"/>
      <c r="O121" s="9">
        <v>32.35</v>
      </c>
      <c r="P121" s="9">
        <v>29.95</v>
      </c>
      <c r="Q121" s="9">
        <v>32.31</v>
      </c>
      <c r="R121" s="9">
        <v>22.16</v>
      </c>
      <c r="S121" s="9">
        <v>21.93</v>
      </c>
      <c r="T121" s="9">
        <v>22.24</v>
      </c>
      <c r="U121" s="9">
        <f t="shared" ref="U121:W121" si="360">O121-R121</f>
        <v>10.190000000000001</v>
      </c>
      <c r="V121" s="9">
        <f t="shared" si="360"/>
        <v>8.02</v>
      </c>
      <c r="W121" s="9">
        <f t="shared" si="360"/>
        <v>10.070000000000004</v>
      </c>
      <c r="X121" s="9">
        <f t="shared" si="247"/>
        <v>9.4266666666666676</v>
      </c>
      <c r="Y121" s="9">
        <f t="shared" si="248"/>
        <v>0.99586924621436035</v>
      </c>
      <c r="Z121" s="9"/>
      <c r="AA121" s="9">
        <v>0.33150200000000002</v>
      </c>
      <c r="AB121" s="9"/>
      <c r="AC121" s="9">
        <f t="shared" ref="AC121:AE121" si="361">-(U121-I121)</f>
        <v>-0.13000000000000256</v>
      </c>
      <c r="AD121" s="9">
        <f t="shared" si="361"/>
        <v>2.3000000000000007</v>
      </c>
      <c r="AE121" s="9">
        <f t="shared" si="361"/>
        <v>0.50999999999999446</v>
      </c>
      <c r="AF121" s="9">
        <f t="shared" si="250"/>
        <v>0.89333333333333087</v>
      </c>
      <c r="AG121" s="9">
        <f t="shared" si="251"/>
        <v>1.0284076148211982</v>
      </c>
      <c r="AH121" s="9"/>
      <c r="AI121" s="9">
        <f t="shared" ref="AI121:AK121" si="362">2^(AC121)</f>
        <v>0.91383145022939893</v>
      </c>
      <c r="AJ121" s="9">
        <f t="shared" si="362"/>
        <v>4.924577653379667</v>
      </c>
      <c r="AK121" s="9">
        <f t="shared" si="362"/>
        <v>1.4240501955970664</v>
      </c>
      <c r="AL121" s="9">
        <f t="shared" si="253"/>
        <v>2.4208197664020439</v>
      </c>
      <c r="AM121" s="9">
        <f t="shared" si="254"/>
        <v>1.7826354010253338</v>
      </c>
    </row>
    <row r="122" spans="1:39" x14ac:dyDescent="0.25">
      <c r="A122" s="9">
        <v>38</v>
      </c>
      <c r="B122" s="27" t="s">
        <v>76</v>
      </c>
      <c r="C122" s="9">
        <v>27.51</v>
      </c>
      <c r="D122" s="9">
        <v>27.11</v>
      </c>
      <c r="E122" s="9">
        <v>27.49</v>
      </c>
      <c r="F122" s="9">
        <v>20.309999999999999</v>
      </c>
      <c r="G122" s="9">
        <v>20.25</v>
      </c>
      <c r="H122" s="9">
        <v>20.3</v>
      </c>
      <c r="I122" s="9">
        <f t="shared" si="241"/>
        <v>7.2000000000000028</v>
      </c>
      <c r="J122" s="9">
        <f t="shared" si="242"/>
        <v>6.8599999999999994</v>
      </c>
      <c r="K122" s="9">
        <f t="shared" si="243"/>
        <v>7.1899999999999977</v>
      </c>
      <c r="L122" s="9">
        <f t="shared" si="244"/>
        <v>7.083333333333333</v>
      </c>
      <c r="M122" s="9">
        <f t="shared" si="245"/>
        <v>0.15797327481430429</v>
      </c>
      <c r="N122" s="9"/>
      <c r="O122" s="9">
        <v>28.52</v>
      </c>
      <c r="P122" s="9">
        <v>28.47</v>
      </c>
      <c r="Q122" s="9">
        <v>28.71</v>
      </c>
      <c r="R122" s="9">
        <v>22.13</v>
      </c>
      <c r="S122" s="9">
        <v>22.38</v>
      </c>
      <c r="T122" s="9">
        <v>22.03</v>
      </c>
      <c r="U122" s="9">
        <f t="shared" ref="U122:W122" si="363">O122-R122</f>
        <v>6.3900000000000006</v>
      </c>
      <c r="V122" s="9">
        <f t="shared" si="363"/>
        <v>6.09</v>
      </c>
      <c r="W122" s="9">
        <f t="shared" si="363"/>
        <v>6.68</v>
      </c>
      <c r="X122" s="9">
        <f t="shared" si="247"/>
        <v>6.3866666666666667</v>
      </c>
      <c r="Y122" s="9">
        <f t="shared" si="248"/>
        <v>0.2408780235351955</v>
      </c>
      <c r="Z122" s="9"/>
      <c r="AA122" s="9">
        <v>2.6773999999999999E-2</v>
      </c>
      <c r="AB122" s="9" t="s">
        <v>43</v>
      </c>
      <c r="AC122" s="9">
        <f t="shared" ref="AC122:AE122" si="364">-(U122-I122)</f>
        <v>0.81000000000000227</v>
      </c>
      <c r="AD122" s="9">
        <f t="shared" si="364"/>
        <v>0.76999999999999957</v>
      </c>
      <c r="AE122" s="9">
        <f t="shared" si="364"/>
        <v>0.50999999999999801</v>
      </c>
      <c r="AF122" s="9">
        <f t="shared" si="250"/>
        <v>0.69666666666666666</v>
      </c>
      <c r="AG122" s="9">
        <f t="shared" si="251"/>
        <v>0.13299958228840134</v>
      </c>
      <c r="AH122" s="9"/>
      <c r="AI122" s="9">
        <f t="shared" ref="AI122:AK122" si="365">2^(AC122)</f>
        <v>1.7532114426320728</v>
      </c>
      <c r="AJ122" s="9">
        <f t="shared" si="365"/>
        <v>1.705269783535913</v>
      </c>
      <c r="AK122" s="9">
        <f t="shared" si="365"/>
        <v>1.4240501955970697</v>
      </c>
      <c r="AL122" s="9">
        <f t="shared" si="253"/>
        <v>1.627510473921685</v>
      </c>
      <c r="AM122" s="9">
        <f t="shared" si="254"/>
        <v>0.14519335226097782</v>
      </c>
    </row>
    <row r="123" spans="1:39" x14ac:dyDescent="0.25">
      <c r="A123" s="29">
        <v>39</v>
      </c>
      <c r="B123" s="27" t="s">
        <v>77</v>
      </c>
      <c r="C123" s="9">
        <v>32.93</v>
      </c>
      <c r="D123" s="9">
        <v>33.35</v>
      </c>
      <c r="E123" s="9">
        <v>33.049999999999997</v>
      </c>
      <c r="F123" s="9">
        <v>21.6</v>
      </c>
      <c r="G123" s="9">
        <v>21.06</v>
      </c>
      <c r="H123" s="9">
        <v>21.01</v>
      </c>
      <c r="I123" s="9">
        <f t="shared" si="241"/>
        <v>11.329999999999998</v>
      </c>
      <c r="J123" s="9">
        <f t="shared" si="242"/>
        <v>12.290000000000003</v>
      </c>
      <c r="K123" s="9">
        <f t="shared" si="243"/>
        <v>12.039999999999996</v>
      </c>
      <c r="L123" s="9">
        <f t="shared" si="244"/>
        <v>11.886666666666665</v>
      </c>
      <c r="M123" s="9">
        <f t="shared" si="245"/>
        <v>0.40663934334438973</v>
      </c>
      <c r="N123" s="9"/>
      <c r="O123" s="9">
        <v>34.119999999999997</v>
      </c>
      <c r="P123" s="9">
        <v>33.71</v>
      </c>
      <c r="Q123" s="9">
        <v>33.950000000000003</v>
      </c>
      <c r="R123" s="9">
        <v>22.16</v>
      </c>
      <c r="S123" s="9">
        <v>21.93</v>
      </c>
      <c r="T123" s="9">
        <v>22.24</v>
      </c>
      <c r="U123" s="9">
        <f t="shared" ref="U123:W123" si="366">O123-R123</f>
        <v>11.959999999999997</v>
      </c>
      <c r="V123" s="9">
        <f t="shared" si="366"/>
        <v>11.780000000000001</v>
      </c>
      <c r="W123" s="9">
        <f t="shared" si="366"/>
        <v>11.710000000000004</v>
      </c>
      <c r="X123" s="9">
        <f t="shared" si="247"/>
        <v>11.816666666666668</v>
      </c>
      <c r="Y123" s="9">
        <f t="shared" si="248"/>
        <v>0.10530379332620592</v>
      </c>
      <c r="Z123" s="9"/>
      <c r="AA123" s="9">
        <v>0.82526100000000002</v>
      </c>
      <c r="AB123" s="9"/>
      <c r="AC123" s="9">
        <f t="shared" ref="AC123:AE123" si="367">-(U123-I123)</f>
        <v>-0.62999999999999901</v>
      </c>
      <c r="AD123" s="9">
        <f t="shared" si="367"/>
        <v>0.51000000000000156</v>
      </c>
      <c r="AE123" s="9">
        <f t="shared" si="367"/>
        <v>0.32999999999999119</v>
      </c>
      <c r="AF123" s="9">
        <f t="shared" si="250"/>
        <v>6.9999999999997911E-2</v>
      </c>
      <c r="AG123" s="9">
        <f t="shared" si="251"/>
        <v>0.50039984012787064</v>
      </c>
      <c r="AH123" s="9"/>
      <c r="AI123" s="9">
        <f t="shared" ref="AI123:AK123" si="368">2^(AC123)</f>
        <v>0.64617641531874659</v>
      </c>
      <c r="AJ123" s="9">
        <f t="shared" si="368"/>
        <v>1.4240501955970732</v>
      </c>
      <c r="AK123" s="9">
        <f t="shared" si="368"/>
        <v>1.2570133745218206</v>
      </c>
      <c r="AL123" s="9">
        <f t="shared" si="253"/>
        <v>1.1090799951458801</v>
      </c>
      <c r="AM123" s="9">
        <f t="shared" si="254"/>
        <v>0.33435023359875565</v>
      </c>
    </row>
    <row r="124" spans="1:39" x14ac:dyDescent="0.25">
      <c r="A124" s="29">
        <v>40</v>
      </c>
      <c r="B124" s="27" t="s">
        <v>78</v>
      </c>
      <c r="C124" s="9">
        <v>29.66</v>
      </c>
      <c r="D124" s="9">
        <v>29.43</v>
      </c>
      <c r="E124" s="9">
        <v>29.39</v>
      </c>
      <c r="F124" s="9">
        <v>21.6</v>
      </c>
      <c r="G124" s="9">
        <v>21.06</v>
      </c>
      <c r="H124" s="9">
        <v>21.01</v>
      </c>
      <c r="I124" s="9">
        <f t="shared" si="241"/>
        <v>8.0599999999999987</v>
      </c>
      <c r="J124" s="9">
        <f t="shared" si="242"/>
        <v>8.370000000000001</v>
      </c>
      <c r="K124" s="9">
        <f t="shared" si="243"/>
        <v>8.379999999999999</v>
      </c>
      <c r="L124" s="9">
        <f t="shared" si="244"/>
        <v>8.27</v>
      </c>
      <c r="M124" s="9">
        <f t="shared" si="245"/>
        <v>0.14854853303438187</v>
      </c>
      <c r="N124" s="9"/>
      <c r="O124" s="9">
        <v>30.2</v>
      </c>
      <c r="P124" s="9">
        <v>30.08</v>
      </c>
      <c r="Q124" s="9">
        <v>30.42</v>
      </c>
      <c r="R124" s="9">
        <v>22.16</v>
      </c>
      <c r="S124" s="9">
        <v>21.93</v>
      </c>
      <c r="T124" s="9">
        <v>22.24</v>
      </c>
      <c r="U124" s="9">
        <f t="shared" ref="U124:W124" si="369">O124-R124</f>
        <v>8.0399999999999991</v>
      </c>
      <c r="V124" s="9">
        <f t="shared" si="369"/>
        <v>8.1499999999999986</v>
      </c>
      <c r="W124" s="9">
        <f t="shared" si="369"/>
        <v>8.1800000000000033</v>
      </c>
      <c r="X124" s="9">
        <f t="shared" si="247"/>
        <v>8.1233333333333331</v>
      </c>
      <c r="Y124" s="9">
        <f t="shared" si="248"/>
        <v>6.0184900284227176E-2</v>
      </c>
      <c r="Z124" s="9"/>
      <c r="AA124" s="9">
        <v>0.26528600000000002</v>
      </c>
      <c r="AB124" s="9"/>
      <c r="AC124" s="9">
        <f t="shared" ref="AC124:AE124" si="370">-(U124-I124)</f>
        <v>1.9999999999999574E-2</v>
      </c>
      <c r="AD124" s="9">
        <f t="shared" si="370"/>
        <v>0.22000000000000242</v>
      </c>
      <c r="AE124" s="9">
        <f t="shared" si="370"/>
        <v>0.19999999999999574</v>
      </c>
      <c r="AF124" s="9">
        <f t="shared" si="250"/>
        <v>0.14666666666666592</v>
      </c>
      <c r="AG124" s="9">
        <f t="shared" si="251"/>
        <v>8.9938250421546934E-2</v>
      </c>
      <c r="AH124" s="9"/>
      <c r="AI124" s="9">
        <f t="shared" ref="AI124:AK124" si="371">2^(AC124)</f>
        <v>1.0139594797900289</v>
      </c>
      <c r="AJ124" s="9">
        <f t="shared" si="371"/>
        <v>1.1647335864684578</v>
      </c>
      <c r="AK124" s="9">
        <f t="shared" si="371"/>
        <v>1.1486983549970315</v>
      </c>
      <c r="AL124" s="9">
        <f t="shared" si="253"/>
        <v>1.1091304737518393</v>
      </c>
      <c r="AM124" s="9">
        <f t="shared" si="254"/>
        <v>6.7613710300228252E-2</v>
      </c>
    </row>
    <row r="125" spans="1:39" x14ac:dyDescent="0.25">
      <c r="A125" s="29">
        <v>41</v>
      </c>
      <c r="B125" s="27" t="s">
        <v>79</v>
      </c>
      <c r="C125" s="9">
        <v>31.34</v>
      </c>
      <c r="D125" s="9">
        <v>31.35</v>
      </c>
      <c r="E125" s="9">
        <v>31.68</v>
      </c>
      <c r="F125" s="9">
        <v>21.6</v>
      </c>
      <c r="G125" s="9">
        <v>21.06</v>
      </c>
      <c r="H125" s="9">
        <v>21.01</v>
      </c>
      <c r="I125" s="9">
        <f t="shared" si="241"/>
        <v>9.7399999999999984</v>
      </c>
      <c r="J125" s="9">
        <f t="shared" si="242"/>
        <v>10.290000000000003</v>
      </c>
      <c r="K125" s="9">
        <f t="shared" si="243"/>
        <v>10.669999999999998</v>
      </c>
      <c r="L125" s="9">
        <f t="shared" si="244"/>
        <v>10.233333333333333</v>
      </c>
      <c r="M125" s="9">
        <f t="shared" si="245"/>
        <v>0.38177945931591922</v>
      </c>
      <c r="N125" s="9"/>
      <c r="O125" s="9">
        <v>32.200000000000003</v>
      </c>
      <c r="P125" s="9">
        <v>32.49</v>
      </c>
      <c r="Q125" s="9">
        <v>32.46</v>
      </c>
      <c r="R125" s="9">
        <v>22.16</v>
      </c>
      <c r="S125" s="9">
        <v>21.93</v>
      </c>
      <c r="T125" s="9">
        <v>22.24</v>
      </c>
      <c r="U125" s="9">
        <f t="shared" ref="U125:W125" si="372">O125-R125</f>
        <v>10.040000000000003</v>
      </c>
      <c r="V125" s="9">
        <f t="shared" si="372"/>
        <v>10.560000000000002</v>
      </c>
      <c r="W125" s="9">
        <f t="shared" si="372"/>
        <v>10.220000000000002</v>
      </c>
      <c r="X125" s="9">
        <f t="shared" si="247"/>
        <v>10.273333333333335</v>
      </c>
      <c r="Y125" s="9">
        <f t="shared" si="248"/>
        <v>0.21561282171728291</v>
      </c>
      <c r="Z125" s="9"/>
      <c r="AA125" s="9">
        <v>0.90357100000000001</v>
      </c>
      <c r="AB125" s="9"/>
      <c r="AC125" s="9">
        <f t="shared" ref="AC125:AE125" si="373">-(U125-I125)</f>
        <v>-0.30000000000000426</v>
      </c>
      <c r="AD125" s="9">
        <f t="shared" si="373"/>
        <v>-0.26999999999999957</v>
      </c>
      <c r="AE125" s="9">
        <f t="shared" si="373"/>
        <v>0.44999999999999574</v>
      </c>
      <c r="AF125" s="9">
        <f t="shared" si="250"/>
        <v>-4.00000000000027E-2</v>
      </c>
      <c r="AG125" s="9">
        <f t="shared" si="251"/>
        <v>0.3466987164671933</v>
      </c>
      <c r="AH125" s="9"/>
      <c r="AI125" s="9">
        <f t="shared" ref="AI125:AK125" si="374">2^(AC125)</f>
        <v>0.81225239635623314</v>
      </c>
      <c r="AJ125" s="9">
        <f t="shared" si="374"/>
        <v>0.82931954581444201</v>
      </c>
      <c r="AK125" s="9">
        <f t="shared" si="374"/>
        <v>1.3660402567543914</v>
      </c>
      <c r="AL125" s="9">
        <f t="shared" si="253"/>
        <v>1.0025373996416889</v>
      </c>
      <c r="AM125" s="9">
        <f t="shared" si="254"/>
        <v>0.25712975614720374</v>
      </c>
    </row>
    <row r="126" spans="1:39" x14ac:dyDescent="0.25">
      <c r="A126" s="9">
        <v>42</v>
      </c>
      <c r="B126" s="27" t="s">
        <v>80</v>
      </c>
      <c r="C126" s="9">
        <v>30.8</v>
      </c>
      <c r="D126" s="9">
        <v>30.43</v>
      </c>
      <c r="E126" s="9">
        <v>30.23</v>
      </c>
      <c r="F126" s="9">
        <v>21.6</v>
      </c>
      <c r="G126" s="9">
        <v>21.06</v>
      </c>
      <c r="H126" s="9">
        <v>21.01</v>
      </c>
      <c r="I126" s="9">
        <f t="shared" si="241"/>
        <v>9.1999999999999993</v>
      </c>
      <c r="J126" s="9">
        <f t="shared" si="242"/>
        <v>9.370000000000001</v>
      </c>
      <c r="K126" s="9">
        <f t="shared" si="243"/>
        <v>9.2199999999999989</v>
      </c>
      <c r="L126" s="9">
        <f t="shared" si="244"/>
        <v>9.2633333333333336</v>
      </c>
      <c r="M126" s="9">
        <f t="shared" si="245"/>
        <v>7.5865377844941156E-2</v>
      </c>
      <c r="N126" s="9"/>
      <c r="O126" s="9">
        <v>30.74</v>
      </c>
      <c r="P126" s="9">
        <v>30.97</v>
      </c>
      <c r="Q126" s="9">
        <v>30.56</v>
      </c>
      <c r="R126" s="9">
        <v>22.16</v>
      </c>
      <c r="S126" s="9">
        <v>21.93</v>
      </c>
      <c r="T126" s="9">
        <v>22.24</v>
      </c>
      <c r="U126" s="9">
        <f t="shared" ref="U126:W126" si="375">O126-R126</f>
        <v>8.5799999999999983</v>
      </c>
      <c r="V126" s="9">
        <f t="shared" si="375"/>
        <v>9.0399999999999991</v>
      </c>
      <c r="W126" s="9">
        <f t="shared" si="375"/>
        <v>8.32</v>
      </c>
      <c r="X126" s="9">
        <f t="shared" si="247"/>
        <v>8.6466666666666665</v>
      </c>
      <c r="Y126" s="9">
        <f t="shared" si="248"/>
        <v>0.29769484749021441</v>
      </c>
      <c r="Z126" s="9"/>
      <c r="AA126" s="9">
        <v>4.6926000000000002E-2</v>
      </c>
      <c r="AB126" s="9" t="s">
        <v>43</v>
      </c>
      <c r="AC126" s="9">
        <f t="shared" ref="AC126:AE126" si="376">-(U126-I126)</f>
        <v>0.62000000000000099</v>
      </c>
      <c r="AD126" s="9">
        <f t="shared" si="376"/>
        <v>0.33000000000000185</v>
      </c>
      <c r="AE126" s="9">
        <f t="shared" si="376"/>
        <v>0.89999999999999858</v>
      </c>
      <c r="AF126" s="9">
        <f t="shared" si="250"/>
        <v>0.61666666666666714</v>
      </c>
      <c r="AG126" s="9">
        <f t="shared" si="251"/>
        <v>0.23271346234275944</v>
      </c>
      <c r="AH126" s="9"/>
      <c r="AI126" s="9">
        <f t="shared" ref="AI126:AK126" si="377">2^(AC126)</f>
        <v>1.5368751812880135</v>
      </c>
      <c r="AJ126" s="9">
        <f t="shared" si="377"/>
        <v>1.2570133745218299</v>
      </c>
      <c r="AK126" s="9">
        <f t="shared" si="377"/>
        <v>1.8660659830736128</v>
      </c>
      <c r="AL126" s="9">
        <f t="shared" si="253"/>
        <v>1.5533181796278186</v>
      </c>
      <c r="AM126" s="9">
        <f t="shared" si="254"/>
        <v>0.24891638374058525</v>
      </c>
    </row>
    <row r="127" spans="1:39" x14ac:dyDescent="0.25">
      <c r="A127" s="9">
        <v>43</v>
      </c>
      <c r="B127" s="28" t="s">
        <v>81</v>
      </c>
      <c r="C127" s="29">
        <v>40.090000000000003</v>
      </c>
      <c r="D127" s="29">
        <v>38.69</v>
      </c>
      <c r="E127" s="29">
        <v>37.96</v>
      </c>
      <c r="F127" s="29">
        <v>21.6</v>
      </c>
      <c r="G127" s="29">
        <v>21.06</v>
      </c>
      <c r="H127" s="29">
        <v>21.01</v>
      </c>
      <c r="I127" s="29">
        <f t="shared" si="241"/>
        <v>18.490000000000002</v>
      </c>
      <c r="J127" s="29">
        <f t="shared" si="242"/>
        <v>17.63</v>
      </c>
      <c r="K127" s="29">
        <f t="shared" si="243"/>
        <v>16.95</v>
      </c>
      <c r="L127" s="29">
        <f t="shared" si="244"/>
        <v>17.690000000000001</v>
      </c>
      <c r="M127" s="29">
        <f t="shared" si="245"/>
        <v>0.63013226124891275</v>
      </c>
      <c r="N127" s="9"/>
      <c r="O127" s="29">
        <v>39.520000000000003</v>
      </c>
      <c r="P127" s="29">
        <v>40.369999999999997</v>
      </c>
      <c r="Q127" s="29">
        <v>38.78</v>
      </c>
      <c r="R127" s="29">
        <v>22.16</v>
      </c>
      <c r="S127" s="29">
        <v>21.93</v>
      </c>
      <c r="T127" s="29">
        <v>22.24</v>
      </c>
      <c r="U127" s="29">
        <f t="shared" ref="U127:W127" si="378">O127-R127</f>
        <v>17.360000000000003</v>
      </c>
      <c r="V127" s="29">
        <f t="shared" si="378"/>
        <v>18.439999999999998</v>
      </c>
      <c r="W127" s="29">
        <f t="shared" si="378"/>
        <v>16.540000000000003</v>
      </c>
      <c r="X127" s="29">
        <f t="shared" si="247"/>
        <v>17.446666666666669</v>
      </c>
      <c r="Y127" s="29">
        <f t="shared" si="248"/>
        <v>0.778088826691541</v>
      </c>
      <c r="Z127" s="9"/>
      <c r="AA127" s="9">
        <v>0.74838000000000005</v>
      </c>
      <c r="AB127" s="9"/>
      <c r="AC127" s="9">
        <f t="shared" ref="AC127:AE127" si="379">-(U127-I127)</f>
        <v>1.129999999999999</v>
      </c>
      <c r="AD127" s="9">
        <f t="shared" si="379"/>
        <v>-0.80999999999999872</v>
      </c>
      <c r="AE127" s="9">
        <f t="shared" si="379"/>
        <v>0.40999999999999659</v>
      </c>
      <c r="AF127" s="9">
        <f t="shared" si="250"/>
        <v>0.24333333333333229</v>
      </c>
      <c r="AG127" s="9">
        <f t="shared" si="251"/>
        <v>0.80072189651311121</v>
      </c>
      <c r="AH127" s="9"/>
      <c r="AI127" s="9">
        <f t="shared" ref="AI127:AK127" si="380">2^(AC127)</f>
        <v>2.1885874025214775</v>
      </c>
      <c r="AJ127" s="9">
        <f t="shared" si="380"/>
        <v>0.57038185793421237</v>
      </c>
      <c r="AK127" s="9">
        <f t="shared" si="380"/>
        <v>1.3286858140965085</v>
      </c>
      <c r="AL127" s="9">
        <f t="shared" si="253"/>
        <v>1.3625516915173996</v>
      </c>
      <c r="AM127" s="9">
        <f t="shared" si="254"/>
        <v>0.66106352159398252</v>
      </c>
    </row>
    <row r="128" spans="1:39" x14ac:dyDescent="0.25">
      <c r="A128" s="9">
        <v>44</v>
      </c>
      <c r="B128" s="28" t="s">
        <v>82</v>
      </c>
      <c r="C128" s="29">
        <v>38.92</v>
      </c>
      <c r="D128" s="29">
        <v>39.409999999999997</v>
      </c>
      <c r="E128" s="29">
        <v>40.200000000000003</v>
      </c>
      <c r="F128" s="29">
        <v>21.6</v>
      </c>
      <c r="G128" s="29">
        <v>21.06</v>
      </c>
      <c r="H128" s="29">
        <v>21.01</v>
      </c>
      <c r="I128" s="29">
        <f t="shared" si="241"/>
        <v>17.32</v>
      </c>
      <c r="J128" s="29">
        <f t="shared" si="242"/>
        <v>18.349999999999998</v>
      </c>
      <c r="K128" s="29">
        <f t="shared" si="243"/>
        <v>19.190000000000001</v>
      </c>
      <c r="L128" s="29">
        <f t="shared" si="244"/>
        <v>18.286666666666665</v>
      </c>
      <c r="M128" s="29">
        <f t="shared" si="245"/>
        <v>0.76473670123920601</v>
      </c>
      <c r="N128" s="9"/>
      <c r="O128" s="29">
        <v>39.65</v>
      </c>
      <c r="P128" s="29">
        <v>40.270000000000003</v>
      </c>
      <c r="Q128" s="29">
        <v>40.68</v>
      </c>
      <c r="R128" s="29">
        <v>22.16</v>
      </c>
      <c r="S128" s="29">
        <v>21.93</v>
      </c>
      <c r="T128" s="29">
        <v>22.24</v>
      </c>
      <c r="U128" s="29">
        <f t="shared" ref="U128:W128" si="381">O128-R128</f>
        <v>17.489999999999998</v>
      </c>
      <c r="V128" s="29">
        <f t="shared" si="381"/>
        <v>18.340000000000003</v>
      </c>
      <c r="W128" s="29">
        <f t="shared" si="381"/>
        <v>18.440000000000001</v>
      </c>
      <c r="X128" s="29">
        <f t="shared" si="247"/>
        <v>18.09</v>
      </c>
      <c r="Y128" s="29">
        <f t="shared" si="248"/>
        <v>0.42622372841814915</v>
      </c>
      <c r="Z128" s="9"/>
      <c r="AA128" s="9">
        <v>0.76661900000000005</v>
      </c>
      <c r="AB128" s="9"/>
      <c r="AC128" s="9">
        <f t="shared" ref="AC128:AE128" si="382">-(U128-I128)</f>
        <v>-0.16999999999999815</v>
      </c>
      <c r="AD128" s="9">
        <f t="shared" si="382"/>
        <v>9.9999999999944578E-3</v>
      </c>
      <c r="AE128" s="9">
        <f t="shared" si="382"/>
        <v>0.75</v>
      </c>
      <c r="AF128" s="9">
        <f t="shared" si="250"/>
        <v>0.19666666666666544</v>
      </c>
      <c r="AG128" s="9">
        <f t="shared" si="251"/>
        <v>0.39810663004889674</v>
      </c>
      <c r="AH128" s="9"/>
      <c r="AI128" s="9">
        <f t="shared" ref="AI128:AK128" si="383">2^(AC128)</f>
        <v>0.88884268116657139</v>
      </c>
      <c r="AJ128" s="9">
        <f t="shared" si="383"/>
        <v>1.0069555500567149</v>
      </c>
      <c r="AK128" s="9">
        <f t="shared" si="383"/>
        <v>1.681792830507429</v>
      </c>
      <c r="AL128" s="9">
        <f t="shared" si="253"/>
        <v>1.1925303539102385</v>
      </c>
      <c r="AM128" s="9">
        <f t="shared" si="254"/>
        <v>0.34930501542718329</v>
      </c>
    </row>
    <row r="129" spans="1:39" x14ac:dyDescent="0.25">
      <c r="A129" s="29">
        <v>45</v>
      </c>
      <c r="B129" s="27" t="s">
        <v>83</v>
      </c>
      <c r="C129" s="9">
        <v>33.51</v>
      </c>
      <c r="D129" s="9">
        <v>33.43</v>
      </c>
      <c r="E129" s="9">
        <v>33.53</v>
      </c>
      <c r="F129" s="9">
        <v>21.6</v>
      </c>
      <c r="G129" s="9">
        <v>21.06</v>
      </c>
      <c r="H129" s="9">
        <v>21.01</v>
      </c>
      <c r="I129" s="9">
        <f t="shared" si="241"/>
        <v>11.909999999999997</v>
      </c>
      <c r="J129" s="9">
        <f t="shared" si="242"/>
        <v>12.370000000000001</v>
      </c>
      <c r="K129" s="9">
        <f t="shared" si="243"/>
        <v>12.52</v>
      </c>
      <c r="L129" s="9">
        <f t="shared" si="244"/>
        <v>12.266666666666666</v>
      </c>
      <c r="M129" s="9">
        <f t="shared" si="245"/>
        <v>0.25952948879762461</v>
      </c>
      <c r="N129" s="9"/>
      <c r="O129" s="9">
        <v>32.549999999999997</v>
      </c>
      <c r="P129" s="9">
        <v>33.409999999999997</v>
      </c>
      <c r="Q129" s="9">
        <v>33.21</v>
      </c>
      <c r="R129" s="9">
        <v>22.16</v>
      </c>
      <c r="S129" s="9">
        <v>21.93</v>
      </c>
      <c r="T129" s="9">
        <v>22.24</v>
      </c>
      <c r="U129" s="9">
        <f t="shared" ref="U129:W129" si="384">O129-R129</f>
        <v>10.389999999999997</v>
      </c>
      <c r="V129" s="9">
        <f t="shared" si="384"/>
        <v>11.479999999999997</v>
      </c>
      <c r="W129" s="9">
        <f t="shared" si="384"/>
        <v>10.970000000000002</v>
      </c>
      <c r="X129" s="9">
        <f t="shared" si="247"/>
        <v>10.946666666666665</v>
      </c>
      <c r="Y129" s="9">
        <f t="shared" si="248"/>
        <v>0.44529640565458073</v>
      </c>
      <c r="Z129" s="9"/>
      <c r="AA129" s="9">
        <v>2.2318999999999999E-2</v>
      </c>
      <c r="AB129" s="9" t="s">
        <v>43</v>
      </c>
      <c r="AC129" s="9">
        <f t="shared" ref="AC129:AE129" si="385">-(U129-I129)</f>
        <v>1.5199999999999996</v>
      </c>
      <c r="AD129" s="9">
        <f t="shared" si="385"/>
        <v>0.89000000000000412</v>
      </c>
      <c r="AE129" s="9">
        <f t="shared" si="385"/>
        <v>1.5499999999999972</v>
      </c>
      <c r="AF129" s="9">
        <f t="shared" si="250"/>
        <v>1.3200000000000003</v>
      </c>
      <c r="AG129" s="9">
        <f t="shared" si="251"/>
        <v>0.30430248109405589</v>
      </c>
      <c r="AH129" s="9"/>
      <c r="AI129" s="9">
        <f t="shared" ref="AI129:AK129" si="386">2^(AC129)</f>
        <v>2.8679104960316542</v>
      </c>
      <c r="AJ129" s="9">
        <f t="shared" si="386"/>
        <v>1.8531761237807469</v>
      </c>
      <c r="AK129" s="9">
        <f t="shared" si="386"/>
        <v>2.9281713918912446</v>
      </c>
      <c r="AL129" s="9">
        <f t="shared" si="253"/>
        <v>2.5497526705678819</v>
      </c>
      <c r="AM129" s="9">
        <f t="shared" si="254"/>
        <v>0.4931679957464582</v>
      </c>
    </row>
    <row r="130" spans="1:39" x14ac:dyDescent="0.25">
      <c r="A130" s="29">
        <v>46</v>
      </c>
      <c r="B130" s="27" t="s">
        <v>84</v>
      </c>
      <c r="C130" s="9">
        <v>35.090000000000003</v>
      </c>
      <c r="D130" s="9">
        <v>35.57</v>
      </c>
      <c r="E130" s="9">
        <v>35.24</v>
      </c>
      <c r="F130" s="9">
        <v>22.68</v>
      </c>
      <c r="G130" s="9">
        <v>22.5</v>
      </c>
      <c r="H130" s="9">
        <v>22.52</v>
      </c>
      <c r="I130" s="9">
        <f t="shared" si="241"/>
        <v>12.410000000000004</v>
      </c>
      <c r="J130" s="9">
        <f t="shared" si="242"/>
        <v>13.07</v>
      </c>
      <c r="K130" s="9">
        <f t="shared" si="243"/>
        <v>12.720000000000002</v>
      </c>
      <c r="L130" s="9">
        <f t="shared" si="244"/>
        <v>12.733333333333334</v>
      </c>
      <c r="M130" s="9">
        <f t="shared" si="245"/>
        <v>0.26960877005188116</v>
      </c>
      <c r="N130" s="9"/>
      <c r="O130" s="9">
        <v>32.78</v>
      </c>
      <c r="P130" s="9">
        <v>32.520000000000003</v>
      </c>
      <c r="Q130" s="9">
        <v>32.78</v>
      </c>
      <c r="R130" s="9">
        <v>20.62</v>
      </c>
      <c r="S130" s="9">
        <v>20.55</v>
      </c>
      <c r="T130" s="9">
        <v>20.7</v>
      </c>
      <c r="U130" s="9">
        <f t="shared" ref="U130:W130" si="387">O130-R130</f>
        <v>12.16</v>
      </c>
      <c r="V130" s="9">
        <f t="shared" si="387"/>
        <v>11.970000000000002</v>
      </c>
      <c r="W130" s="9">
        <f t="shared" si="387"/>
        <v>12.080000000000002</v>
      </c>
      <c r="X130" s="9">
        <f t="shared" si="247"/>
        <v>12.070000000000002</v>
      </c>
      <c r="Y130" s="9">
        <f t="shared" si="248"/>
        <v>7.7888809636985246E-2</v>
      </c>
      <c r="Z130" s="9"/>
      <c r="AA130" s="9">
        <v>2.8761999999999999E-2</v>
      </c>
      <c r="AB130" s="9" t="s">
        <v>43</v>
      </c>
      <c r="AC130" s="9">
        <f t="shared" ref="AC130:AE130" si="388">-(U130-I130)</f>
        <v>0.25000000000000355</v>
      </c>
      <c r="AD130" s="9">
        <f t="shared" si="388"/>
        <v>1.0999999999999979</v>
      </c>
      <c r="AE130" s="9">
        <f t="shared" si="388"/>
        <v>0.64000000000000057</v>
      </c>
      <c r="AF130" s="9">
        <f t="shared" si="250"/>
        <v>0.663333333333334</v>
      </c>
      <c r="AG130" s="9">
        <f t="shared" si="251"/>
        <v>0.34740306401770171</v>
      </c>
      <c r="AH130" s="9"/>
      <c r="AI130" s="9">
        <f t="shared" ref="AI130:AK130" si="389">2^(AC130)</f>
        <v>1.1892071150027239</v>
      </c>
      <c r="AJ130" s="9">
        <f t="shared" si="389"/>
        <v>2.1435469250725832</v>
      </c>
      <c r="AK130" s="9">
        <f t="shared" si="389"/>
        <v>1.5583291593210002</v>
      </c>
      <c r="AL130" s="9">
        <f t="shared" si="253"/>
        <v>1.6303610664654358</v>
      </c>
      <c r="AM130" s="9">
        <f t="shared" si="254"/>
        <v>0.39292286351241379</v>
      </c>
    </row>
    <row r="131" spans="1:39" x14ac:dyDescent="0.25">
      <c r="A131" s="29">
        <v>47</v>
      </c>
      <c r="B131" s="27" t="s">
        <v>85</v>
      </c>
      <c r="C131" s="9">
        <v>36.93</v>
      </c>
      <c r="D131" s="9">
        <v>36.880000000000003</v>
      </c>
      <c r="E131" s="9">
        <v>36.869999999999997</v>
      </c>
      <c r="F131" s="9">
        <v>22.68</v>
      </c>
      <c r="G131" s="9">
        <v>22.5</v>
      </c>
      <c r="H131" s="9">
        <v>22.52</v>
      </c>
      <c r="I131" s="9">
        <f t="shared" si="241"/>
        <v>14.25</v>
      </c>
      <c r="J131" s="9">
        <f t="shared" si="242"/>
        <v>14.380000000000003</v>
      </c>
      <c r="K131" s="9">
        <f t="shared" si="243"/>
        <v>14.349999999999998</v>
      </c>
      <c r="L131" s="9">
        <f t="shared" si="244"/>
        <v>14.326666666666668</v>
      </c>
      <c r="M131" s="9">
        <f t="shared" si="245"/>
        <v>5.5577773335110742E-2</v>
      </c>
      <c r="N131" s="9"/>
      <c r="O131" s="9">
        <v>35.54</v>
      </c>
      <c r="P131" s="9">
        <v>34.72</v>
      </c>
      <c r="Q131" s="9">
        <v>35.590000000000003</v>
      </c>
      <c r="R131" s="9">
        <v>20.62</v>
      </c>
      <c r="S131" s="9">
        <v>20.55</v>
      </c>
      <c r="T131" s="9">
        <v>20.7</v>
      </c>
      <c r="U131" s="9">
        <f t="shared" ref="U131:W131" si="390">O131-R131</f>
        <v>14.919999999999998</v>
      </c>
      <c r="V131" s="9">
        <f t="shared" si="390"/>
        <v>14.169999999999998</v>
      </c>
      <c r="W131" s="9">
        <f t="shared" si="390"/>
        <v>14.890000000000004</v>
      </c>
      <c r="X131" s="9">
        <f t="shared" si="247"/>
        <v>14.660000000000002</v>
      </c>
      <c r="Y131" s="9">
        <f t="shared" si="248"/>
        <v>0.34669871646719563</v>
      </c>
      <c r="Z131" s="9"/>
      <c r="AA131" s="9">
        <v>0.30597600000000003</v>
      </c>
      <c r="AB131" s="9"/>
      <c r="AC131" s="9">
        <f t="shared" ref="AC131:AE131" si="391">-(U131-I131)</f>
        <v>-0.66999999999999815</v>
      </c>
      <c r="AD131" s="9">
        <f t="shared" si="391"/>
        <v>0.21000000000000441</v>
      </c>
      <c r="AE131" s="9">
        <f t="shared" si="391"/>
        <v>-0.54000000000000625</v>
      </c>
      <c r="AF131" s="9">
        <f t="shared" si="250"/>
        <v>-0.33333333333333331</v>
      </c>
      <c r="AG131" s="9">
        <f t="shared" si="251"/>
        <v>0.38784303812525023</v>
      </c>
      <c r="AH131" s="9"/>
      <c r="AI131" s="9">
        <f t="shared" ref="AI131:AK131" si="392">2^(AC131)</f>
        <v>0.62850668726091508</v>
      </c>
      <c r="AJ131" s="9">
        <f t="shared" si="392"/>
        <v>1.1566881839052909</v>
      </c>
      <c r="AK131" s="9">
        <f t="shared" si="392"/>
        <v>0.68777090906986893</v>
      </c>
      <c r="AL131" s="9">
        <f t="shared" si="253"/>
        <v>0.82432192674535842</v>
      </c>
      <c r="AM131" s="9">
        <f t="shared" si="254"/>
        <v>0.23626053228097135</v>
      </c>
    </row>
    <row r="132" spans="1:39" x14ac:dyDescent="0.25">
      <c r="A132" s="9">
        <v>48</v>
      </c>
      <c r="B132" s="27" t="s">
        <v>86</v>
      </c>
      <c r="C132" s="9">
        <v>34.159999999999997</v>
      </c>
      <c r="D132" s="9">
        <v>34.24</v>
      </c>
      <c r="E132" s="9">
        <v>34.450000000000003</v>
      </c>
      <c r="F132" s="9">
        <v>22.68</v>
      </c>
      <c r="G132" s="9">
        <v>22.5</v>
      </c>
      <c r="H132" s="9">
        <v>22.52</v>
      </c>
      <c r="I132" s="9">
        <f t="shared" si="241"/>
        <v>11.479999999999997</v>
      </c>
      <c r="J132" s="9">
        <f t="shared" si="242"/>
        <v>11.740000000000002</v>
      </c>
      <c r="K132" s="9">
        <f t="shared" si="243"/>
        <v>11.930000000000003</v>
      </c>
      <c r="L132" s="9">
        <f t="shared" si="244"/>
        <v>11.716666666666669</v>
      </c>
      <c r="M132" s="9">
        <f t="shared" si="245"/>
        <v>0.18445113776342831</v>
      </c>
      <c r="N132" s="9"/>
      <c r="O132" s="9">
        <v>32.32</v>
      </c>
      <c r="P132" s="9">
        <v>32.700000000000003</v>
      </c>
      <c r="Q132" s="9">
        <v>32.15</v>
      </c>
      <c r="R132" s="9">
        <v>20.62</v>
      </c>
      <c r="S132" s="9">
        <v>20.55</v>
      </c>
      <c r="T132" s="9">
        <v>20.7</v>
      </c>
      <c r="U132" s="9">
        <f t="shared" ref="U132:W132" si="393">O132-R132</f>
        <v>11.7</v>
      </c>
      <c r="V132" s="9">
        <f t="shared" si="393"/>
        <v>12.150000000000002</v>
      </c>
      <c r="W132" s="9">
        <f t="shared" si="393"/>
        <v>11.45</v>
      </c>
      <c r="X132" s="9">
        <f t="shared" si="247"/>
        <v>11.766666666666666</v>
      </c>
      <c r="Y132" s="9">
        <f t="shared" si="248"/>
        <v>0.28963578661638067</v>
      </c>
      <c r="Z132" s="9"/>
      <c r="AA132" s="9">
        <v>0.84690600000000005</v>
      </c>
      <c r="AB132" s="9"/>
      <c r="AC132" s="9">
        <f t="shared" ref="AC132:AE132" si="394">-(U132-I132)</f>
        <v>-0.22000000000000242</v>
      </c>
      <c r="AD132" s="9">
        <f t="shared" si="394"/>
        <v>-0.41000000000000014</v>
      </c>
      <c r="AE132" s="9">
        <f t="shared" si="394"/>
        <v>0.48000000000000398</v>
      </c>
      <c r="AF132" s="9">
        <f t="shared" si="250"/>
        <v>-4.9999999999999524E-2</v>
      </c>
      <c r="AG132" s="9">
        <f t="shared" si="251"/>
        <v>0.38270963754087561</v>
      </c>
      <c r="AH132" s="9"/>
      <c r="AI132" s="9">
        <f t="shared" ref="AI132:AK132" si="395">2^(AC132)</f>
        <v>0.85856543643775229</v>
      </c>
      <c r="AJ132" s="9">
        <f t="shared" si="395"/>
        <v>0.75262337370553356</v>
      </c>
      <c r="AK132" s="9">
        <f t="shared" si="395"/>
        <v>1.3947436663504091</v>
      </c>
      <c r="AL132" s="9">
        <f t="shared" si="253"/>
        <v>1.001977492164565</v>
      </c>
      <c r="AM132" s="9">
        <f t="shared" si="254"/>
        <v>0.28107517482271305</v>
      </c>
    </row>
    <row r="133" spans="1:39" x14ac:dyDescent="0.25">
      <c r="A133" s="9">
        <v>49</v>
      </c>
      <c r="B133" s="27" t="s">
        <v>87</v>
      </c>
      <c r="C133" s="29">
        <v>37.75</v>
      </c>
      <c r="D133" s="29">
        <v>36.909999999999997</v>
      </c>
      <c r="E133" s="29">
        <v>36.31</v>
      </c>
      <c r="F133" s="29">
        <v>22.68</v>
      </c>
      <c r="G133" s="29">
        <v>22.5</v>
      </c>
      <c r="H133" s="29">
        <v>22.52</v>
      </c>
      <c r="I133" s="29">
        <f t="shared" si="241"/>
        <v>15.07</v>
      </c>
      <c r="J133" s="29">
        <f t="shared" si="242"/>
        <v>14.409999999999997</v>
      </c>
      <c r="K133" s="29">
        <f t="shared" si="243"/>
        <v>13.790000000000003</v>
      </c>
      <c r="L133" s="29">
        <f t="shared" si="244"/>
        <v>14.423333333333332</v>
      </c>
      <c r="M133" s="29">
        <f t="shared" si="245"/>
        <v>0.52264285660052268</v>
      </c>
      <c r="N133" s="29"/>
      <c r="O133" s="29">
        <v>35.24</v>
      </c>
      <c r="P133" s="29">
        <v>36.67</v>
      </c>
      <c r="Q133" s="29">
        <v>34.96</v>
      </c>
      <c r="R133" s="29">
        <v>20.62</v>
      </c>
      <c r="S133" s="9">
        <v>20.55</v>
      </c>
      <c r="T133" s="9">
        <v>20.7</v>
      </c>
      <c r="U133" s="9">
        <f t="shared" ref="U133:W133" si="396">O133-R133</f>
        <v>14.620000000000001</v>
      </c>
      <c r="V133" s="9">
        <f t="shared" si="396"/>
        <v>16.12</v>
      </c>
      <c r="W133" s="9">
        <f t="shared" si="396"/>
        <v>14.260000000000002</v>
      </c>
      <c r="X133" s="9">
        <f t="shared" si="247"/>
        <v>15</v>
      </c>
      <c r="Y133" s="9">
        <f t="shared" si="248"/>
        <v>0.8054812226240905</v>
      </c>
      <c r="Z133" s="9"/>
      <c r="AA133" s="9">
        <v>0.44353300000000001</v>
      </c>
      <c r="AB133" s="9"/>
      <c r="AC133" s="9">
        <f t="shared" ref="AC133:AE133" si="397">-(U133-I133)</f>
        <v>0.44999999999999929</v>
      </c>
      <c r="AD133" s="9">
        <f t="shared" si="397"/>
        <v>-1.7100000000000044</v>
      </c>
      <c r="AE133" s="9">
        <f t="shared" si="397"/>
        <v>-0.46999999999999886</v>
      </c>
      <c r="AF133" s="9">
        <f t="shared" si="250"/>
        <v>-0.57666666666666799</v>
      </c>
      <c r="AG133" s="9">
        <f t="shared" si="251"/>
        <v>0.88503609468139322</v>
      </c>
      <c r="AH133" s="9"/>
      <c r="AI133" s="9">
        <f t="shared" ref="AI133:AK133" si="398">2^(AC133)</f>
        <v>1.3660402567543948</v>
      </c>
      <c r="AJ133" s="9">
        <f t="shared" si="398"/>
        <v>0.30566006942301621</v>
      </c>
      <c r="AK133" s="9">
        <f t="shared" si="398"/>
        <v>0.72196459776124866</v>
      </c>
      <c r="AL133" s="9">
        <f t="shared" si="253"/>
        <v>0.79788830797955324</v>
      </c>
      <c r="AM133" s="9">
        <f t="shared" si="254"/>
        <v>0.43621465874132576</v>
      </c>
    </row>
    <row r="134" spans="1:39" x14ac:dyDescent="0.25">
      <c r="A134" s="9">
        <v>50</v>
      </c>
      <c r="B134" s="27" t="s">
        <v>88</v>
      </c>
      <c r="C134" s="9">
        <v>35.51</v>
      </c>
      <c r="D134" s="9">
        <v>36.07</v>
      </c>
      <c r="E134" s="9">
        <v>36.840000000000003</v>
      </c>
      <c r="F134" s="9">
        <v>22.68</v>
      </c>
      <c r="G134" s="9">
        <v>22.5</v>
      </c>
      <c r="H134" s="9">
        <v>22.52</v>
      </c>
      <c r="I134" s="9">
        <f t="shared" si="241"/>
        <v>12.829999999999998</v>
      </c>
      <c r="J134" s="9">
        <f t="shared" si="242"/>
        <v>13.57</v>
      </c>
      <c r="K134" s="9">
        <f t="shared" si="243"/>
        <v>14.320000000000004</v>
      </c>
      <c r="L134" s="9">
        <f t="shared" si="244"/>
        <v>13.573333333333332</v>
      </c>
      <c r="M134" s="9">
        <f t="shared" si="245"/>
        <v>0.60829451930970491</v>
      </c>
      <c r="N134" s="9"/>
      <c r="O134" s="9">
        <v>34.64</v>
      </c>
      <c r="P134" s="9">
        <v>33.979999999999997</v>
      </c>
      <c r="Q134" s="9">
        <v>34.479999999999997</v>
      </c>
      <c r="R134" s="9">
        <v>20.62</v>
      </c>
      <c r="S134" s="9">
        <v>20.55</v>
      </c>
      <c r="T134" s="9">
        <v>20.7</v>
      </c>
      <c r="U134" s="9">
        <f t="shared" ref="U134:W134" si="399">O134-R134</f>
        <v>14.02</v>
      </c>
      <c r="V134" s="9">
        <f t="shared" si="399"/>
        <v>13.429999999999996</v>
      </c>
      <c r="W134" s="9">
        <f t="shared" si="399"/>
        <v>13.779999999999998</v>
      </c>
      <c r="X134" s="9">
        <f t="shared" si="247"/>
        <v>13.743333333333331</v>
      </c>
      <c r="Y134" s="9">
        <f t="shared" si="248"/>
        <v>0.24225789747475635</v>
      </c>
      <c r="Z134" s="9"/>
      <c r="AA134" s="9">
        <v>0.73208399999999996</v>
      </c>
      <c r="AB134" s="9"/>
      <c r="AC134" s="9">
        <f t="shared" ref="AC134:AE134" si="400">-(U134-I134)</f>
        <v>-1.1900000000000013</v>
      </c>
      <c r="AD134" s="9">
        <f t="shared" si="400"/>
        <v>0.14000000000000412</v>
      </c>
      <c r="AE134" s="9">
        <f t="shared" si="400"/>
        <v>0.54000000000000625</v>
      </c>
      <c r="AF134" s="9">
        <f t="shared" si="250"/>
        <v>-0.16999999999999696</v>
      </c>
      <c r="AG134" s="9">
        <f t="shared" si="251"/>
        <v>0.73950433850429265</v>
      </c>
      <c r="AH134" s="9"/>
      <c r="AI134" s="9">
        <f t="shared" ref="AI134:AK134" si="401">2^(AC134)</f>
        <v>0.43830286065801721</v>
      </c>
      <c r="AJ134" s="9">
        <f t="shared" si="401"/>
        <v>1.1019051158766138</v>
      </c>
      <c r="AK134" s="9">
        <f t="shared" si="401"/>
        <v>1.4539725173203168</v>
      </c>
      <c r="AL134" s="9">
        <f t="shared" si="253"/>
        <v>0.99806016461831604</v>
      </c>
      <c r="AM134" s="9">
        <f t="shared" si="254"/>
        <v>0.42109701439019737</v>
      </c>
    </row>
    <row r="135" spans="1:39" x14ac:dyDescent="0.25">
      <c r="A135" s="29">
        <v>51</v>
      </c>
      <c r="B135" s="27" t="s">
        <v>89</v>
      </c>
      <c r="C135" s="9">
        <v>34.15</v>
      </c>
      <c r="D135" s="9">
        <v>33.15</v>
      </c>
      <c r="E135" s="9">
        <v>32.33</v>
      </c>
      <c r="F135" s="9">
        <v>22.68</v>
      </c>
      <c r="G135" s="9">
        <v>22.5</v>
      </c>
      <c r="H135" s="9">
        <v>22.52</v>
      </c>
      <c r="I135" s="9">
        <f t="shared" si="241"/>
        <v>11.469999999999999</v>
      </c>
      <c r="J135" s="9">
        <f t="shared" si="242"/>
        <v>10.649999999999999</v>
      </c>
      <c r="K135" s="9">
        <f t="shared" si="243"/>
        <v>9.8099999999999987</v>
      </c>
      <c r="L135" s="9">
        <f t="shared" si="244"/>
        <v>10.643333333333333</v>
      </c>
      <c r="M135" s="9">
        <f t="shared" si="245"/>
        <v>0.67770855748536107</v>
      </c>
      <c r="N135" s="9"/>
      <c r="O135" s="9">
        <v>30.73</v>
      </c>
      <c r="P135" s="9">
        <v>31.37</v>
      </c>
      <c r="Q135" s="9">
        <v>30.77</v>
      </c>
      <c r="R135" s="9">
        <v>20.62</v>
      </c>
      <c r="S135" s="9">
        <v>20.55</v>
      </c>
      <c r="T135" s="9">
        <v>20.7</v>
      </c>
      <c r="U135" s="9">
        <f t="shared" ref="U135:W135" si="402">O135-R135</f>
        <v>10.11</v>
      </c>
      <c r="V135" s="9">
        <f t="shared" si="402"/>
        <v>10.82</v>
      </c>
      <c r="W135" s="9">
        <f t="shared" si="402"/>
        <v>10.07</v>
      </c>
      <c r="X135" s="9">
        <f t="shared" si="247"/>
        <v>10.333333333333334</v>
      </c>
      <c r="Y135" s="9">
        <f t="shared" si="248"/>
        <v>0.34451253807211285</v>
      </c>
      <c r="Z135" s="9"/>
      <c r="AA135" s="9">
        <v>0.59506499999999996</v>
      </c>
      <c r="AB135" s="9"/>
      <c r="AC135" s="9">
        <f t="shared" ref="AC135:AE135" si="403">-(U135-I135)</f>
        <v>1.3599999999999994</v>
      </c>
      <c r="AD135" s="9">
        <f t="shared" si="403"/>
        <v>-0.17000000000000171</v>
      </c>
      <c r="AE135" s="9">
        <f t="shared" si="403"/>
        <v>-0.26000000000000156</v>
      </c>
      <c r="AF135" s="9">
        <f t="shared" si="250"/>
        <v>0.30999999999999872</v>
      </c>
      <c r="AG135" s="9">
        <f t="shared" si="251"/>
        <v>0.7433707016018325</v>
      </c>
      <c r="AH135" s="9"/>
      <c r="AI135" s="9">
        <f t="shared" ref="AI135:AK135" si="404">2^(AC135)</f>
        <v>2.5668517951258072</v>
      </c>
      <c r="AJ135" s="9">
        <f t="shared" si="404"/>
        <v>0.88884268116656917</v>
      </c>
      <c r="AK135" s="9">
        <f t="shared" si="404"/>
        <v>0.83508791942836846</v>
      </c>
      <c r="AL135" s="9">
        <f t="shared" si="253"/>
        <v>1.4302607985735818</v>
      </c>
      <c r="AM135" s="9">
        <f t="shared" si="254"/>
        <v>0.80399076018117999</v>
      </c>
    </row>
    <row r="136" spans="1:39" x14ac:dyDescent="0.25">
      <c r="A136" s="29">
        <v>52</v>
      </c>
      <c r="B136" s="27" t="s">
        <v>90</v>
      </c>
      <c r="C136" s="9">
        <v>33.799999999999997</v>
      </c>
      <c r="D136" s="9">
        <v>34.69</v>
      </c>
      <c r="E136" s="9">
        <v>35.229999999999997</v>
      </c>
      <c r="F136" s="9">
        <v>22.68</v>
      </c>
      <c r="G136" s="9">
        <v>22.5</v>
      </c>
      <c r="H136" s="9">
        <v>22.52</v>
      </c>
      <c r="I136" s="9">
        <f t="shared" si="241"/>
        <v>11.119999999999997</v>
      </c>
      <c r="J136" s="9">
        <f t="shared" si="242"/>
        <v>12.189999999999998</v>
      </c>
      <c r="K136" s="9">
        <f t="shared" si="243"/>
        <v>12.709999999999997</v>
      </c>
      <c r="L136" s="9">
        <f t="shared" si="244"/>
        <v>12.006666666666666</v>
      </c>
      <c r="M136" s="9">
        <f t="shared" si="245"/>
        <v>0.66193319568938036</v>
      </c>
      <c r="N136" s="9"/>
      <c r="O136" s="9">
        <v>32.89</v>
      </c>
      <c r="P136" s="9">
        <v>33.11</v>
      </c>
      <c r="Q136" s="9">
        <v>32.72</v>
      </c>
      <c r="R136" s="9">
        <v>20.62</v>
      </c>
      <c r="S136" s="9">
        <v>20.55</v>
      </c>
      <c r="T136" s="9">
        <v>20.7</v>
      </c>
      <c r="U136" s="9">
        <f t="shared" ref="U136:W136" si="405">O136-R136</f>
        <v>12.27</v>
      </c>
      <c r="V136" s="9">
        <f t="shared" si="405"/>
        <v>12.559999999999999</v>
      </c>
      <c r="W136" s="9">
        <f t="shared" si="405"/>
        <v>12.02</v>
      </c>
      <c r="X136" s="9">
        <f t="shared" si="247"/>
        <v>12.283333333333331</v>
      </c>
      <c r="Y136" s="9">
        <f t="shared" si="248"/>
        <v>0.2206555888458045</v>
      </c>
      <c r="Z136" s="9"/>
      <c r="AA136" s="9">
        <v>0.60488500000000001</v>
      </c>
      <c r="AB136" s="9"/>
      <c r="AC136" s="9">
        <f t="shared" ref="AC136:AE136" si="406">-(U136-I136)</f>
        <v>-1.1500000000000021</v>
      </c>
      <c r="AD136" s="9">
        <f t="shared" si="406"/>
        <v>-0.37000000000000099</v>
      </c>
      <c r="AE136" s="9">
        <f t="shared" si="406"/>
        <v>0.68999999999999773</v>
      </c>
      <c r="AF136" s="9">
        <f t="shared" si="250"/>
        <v>-0.27666666666666845</v>
      </c>
      <c r="AG136" s="9">
        <f t="shared" si="251"/>
        <v>0.75407043584947819</v>
      </c>
      <c r="AH136" s="9"/>
      <c r="AI136" s="9">
        <f t="shared" ref="AI136:AK136" si="407">2^(AC136)</f>
        <v>0.45062523130541449</v>
      </c>
      <c r="AJ136" s="9">
        <f t="shared" si="407"/>
        <v>0.77378249677119437</v>
      </c>
      <c r="AK136" s="9">
        <f t="shared" si="407"/>
        <v>1.61328351844425</v>
      </c>
      <c r="AL136" s="9">
        <f t="shared" si="253"/>
        <v>0.94589708217361956</v>
      </c>
      <c r="AM136" s="9">
        <f t="shared" si="254"/>
        <v>0.49000758228442359</v>
      </c>
    </row>
    <row r="137" spans="1:39" x14ac:dyDescent="0.25">
      <c r="A137" s="29">
        <v>53</v>
      </c>
      <c r="B137" s="27" t="s">
        <v>91</v>
      </c>
      <c r="C137" s="9">
        <v>33.270000000000003</v>
      </c>
      <c r="D137" s="9">
        <v>32.590000000000003</v>
      </c>
      <c r="E137" s="9">
        <v>33.020000000000003</v>
      </c>
      <c r="F137" s="9">
        <v>22.68</v>
      </c>
      <c r="G137" s="9">
        <v>22.5</v>
      </c>
      <c r="H137" s="9">
        <v>22.52</v>
      </c>
      <c r="I137" s="9">
        <f t="shared" si="241"/>
        <v>10.590000000000003</v>
      </c>
      <c r="J137" s="9">
        <f t="shared" si="242"/>
        <v>10.090000000000003</v>
      </c>
      <c r="K137" s="9">
        <f t="shared" si="243"/>
        <v>10.500000000000004</v>
      </c>
      <c r="L137" s="9">
        <f t="shared" si="244"/>
        <v>10.393333333333336</v>
      </c>
      <c r="M137" s="9">
        <f t="shared" si="245"/>
        <v>0.21761331658599289</v>
      </c>
      <c r="N137" s="9"/>
      <c r="O137" s="9">
        <v>31.97</v>
      </c>
      <c r="P137" s="9">
        <v>32.03</v>
      </c>
      <c r="Q137" s="9">
        <v>31.88</v>
      </c>
      <c r="R137" s="9">
        <v>20.62</v>
      </c>
      <c r="S137" s="9">
        <v>20.55</v>
      </c>
      <c r="T137" s="9">
        <v>20.7</v>
      </c>
      <c r="U137" s="9">
        <f t="shared" ref="U137:W137" si="408">O137-R137</f>
        <v>11.349999999999998</v>
      </c>
      <c r="V137" s="9">
        <f t="shared" si="408"/>
        <v>11.48</v>
      </c>
      <c r="W137" s="9">
        <f t="shared" si="408"/>
        <v>11.18</v>
      </c>
      <c r="X137" s="9">
        <f t="shared" si="247"/>
        <v>11.336666666666666</v>
      </c>
      <c r="Y137" s="9">
        <f t="shared" si="248"/>
        <v>0.12283683848458875</v>
      </c>
      <c r="Z137" s="9"/>
      <c r="AA137" s="9">
        <v>5.9309999999999996E-3</v>
      </c>
      <c r="AB137" s="9" t="s">
        <v>48</v>
      </c>
      <c r="AC137" s="9">
        <f t="shared" ref="AC137:AE137" si="409">-(U137-I137)</f>
        <v>-0.75999999999999446</v>
      </c>
      <c r="AD137" s="9">
        <f t="shared" si="409"/>
        <v>-1.389999999999997</v>
      </c>
      <c r="AE137" s="9">
        <f t="shared" si="409"/>
        <v>-0.67999999999999616</v>
      </c>
      <c r="AF137" s="9">
        <f t="shared" si="250"/>
        <v>-0.94333333333332925</v>
      </c>
      <c r="AG137" s="9">
        <f t="shared" si="251"/>
        <v>0.3175251521095967</v>
      </c>
      <c r="AH137" s="9"/>
      <c r="AI137" s="9">
        <f t="shared" ref="AI137:AK137" si="410">2^(AC137)</f>
        <v>0.59049633071476748</v>
      </c>
      <c r="AJ137" s="9">
        <f t="shared" si="410"/>
        <v>0.38156480224014061</v>
      </c>
      <c r="AK137" s="9">
        <f t="shared" si="410"/>
        <v>0.62416527445080772</v>
      </c>
      <c r="AL137" s="9">
        <f t="shared" si="253"/>
        <v>0.53207546913523862</v>
      </c>
      <c r="AM137" s="9">
        <f t="shared" si="254"/>
        <v>0.10731105901375508</v>
      </c>
    </row>
    <row r="138" spans="1:39" x14ac:dyDescent="0.25">
      <c r="A138" s="9">
        <v>54</v>
      </c>
      <c r="B138" s="27" t="s">
        <v>92</v>
      </c>
      <c r="C138" s="9">
        <v>32.11</v>
      </c>
      <c r="D138" s="9">
        <v>32.130000000000003</v>
      </c>
      <c r="E138" s="9">
        <v>32.229999999999997</v>
      </c>
      <c r="F138" s="9">
        <v>22.68</v>
      </c>
      <c r="G138" s="9">
        <v>22.5</v>
      </c>
      <c r="H138" s="9">
        <v>22.52</v>
      </c>
      <c r="I138" s="9">
        <f t="shared" si="241"/>
        <v>9.43</v>
      </c>
      <c r="J138" s="9">
        <f t="shared" si="242"/>
        <v>9.6300000000000026</v>
      </c>
      <c r="K138" s="9">
        <f t="shared" si="243"/>
        <v>9.7099999999999973</v>
      </c>
      <c r="L138" s="9">
        <f t="shared" si="244"/>
        <v>9.59</v>
      </c>
      <c r="M138" s="9">
        <f t="shared" si="245"/>
        <v>0.11775681155103747</v>
      </c>
      <c r="N138" s="9"/>
      <c r="O138" s="9">
        <v>30.13</v>
      </c>
      <c r="P138" s="9">
        <v>30.08</v>
      </c>
      <c r="Q138" s="9">
        <v>30.25</v>
      </c>
      <c r="R138" s="9">
        <v>20.62</v>
      </c>
      <c r="S138" s="9">
        <v>20.55</v>
      </c>
      <c r="T138" s="9">
        <v>20.7</v>
      </c>
      <c r="U138" s="9">
        <f t="shared" ref="U138:W138" si="411">O138-R138</f>
        <v>9.509999999999998</v>
      </c>
      <c r="V138" s="9">
        <f t="shared" si="411"/>
        <v>9.5299999999999976</v>
      </c>
      <c r="W138" s="9">
        <f t="shared" si="411"/>
        <v>9.5500000000000007</v>
      </c>
      <c r="X138" s="9">
        <f t="shared" si="247"/>
        <v>9.5299999999999994</v>
      </c>
      <c r="Y138" s="9">
        <f t="shared" si="248"/>
        <v>1.6329931618555622E-2</v>
      </c>
      <c r="Z138" s="9"/>
      <c r="AA138" s="9">
        <v>0.51481900000000003</v>
      </c>
      <c r="AB138" s="9"/>
      <c r="AC138" s="9">
        <f t="shared" ref="AC138:AE138" si="412">-(U138-I138)</f>
        <v>-7.9999999999998295E-2</v>
      </c>
      <c r="AD138" s="9">
        <f t="shared" si="412"/>
        <v>0.10000000000000497</v>
      </c>
      <c r="AE138" s="9">
        <f t="shared" si="412"/>
        <v>0.15999999999999659</v>
      </c>
      <c r="AF138" s="9">
        <f t="shared" si="250"/>
        <v>6.0000000000001087E-2</v>
      </c>
      <c r="AG138" s="9">
        <f t="shared" si="251"/>
        <v>0.10198039027185445</v>
      </c>
      <c r="AH138" s="9"/>
      <c r="AI138" s="9">
        <f t="shared" ref="AI138:AK138" si="413">2^(AC138)</f>
        <v>0.946057646725597</v>
      </c>
      <c r="AJ138" s="9">
        <f t="shared" si="413"/>
        <v>1.0717734625362969</v>
      </c>
      <c r="AK138" s="9">
        <f t="shared" si="413"/>
        <v>1.1172871380722174</v>
      </c>
      <c r="AL138" s="9">
        <f t="shared" si="253"/>
        <v>1.0450394157780372</v>
      </c>
      <c r="AM138" s="9">
        <f t="shared" si="254"/>
        <v>7.2415084150381268E-2</v>
      </c>
    </row>
    <row r="139" spans="1:39" x14ac:dyDescent="0.25">
      <c r="A139" s="9">
        <v>55</v>
      </c>
      <c r="B139" s="28" t="s">
        <v>93</v>
      </c>
      <c r="C139" s="9">
        <v>37.159999999999997</v>
      </c>
      <c r="D139" s="9">
        <v>38.049999999999997</v>
      </c>
      <c r="E139" s="9">
        <v>38.07</v>
      </c>
      <c r="F139" s="9">
        <v>22.68</v>
      </c>
      <c r="G139" s="9">
        <v>23.17</v>
      </c>
      <c r="H139" s="9">
        <v>22.65</v>
      </c>
      <c r="I139" s="9">
        <f t="shared" si="241"/>
        <v>14.479999999999997</v>
      </c>
      <c r="J139" s="9">
        <f t="shared" si="242"/>
        <v>14.879999999999995</v>
      </c>
      <c r="K139" s="9">
        <f t="shared" si="243"/>
        <v>15.420000000000002</v>
      </c>
      <c r="L139" s="9">
        <f t="shared" si="244"/>
        <v>14.926666666666664</v>
      </c>
      <c r="M139" s="9">
        <f t="shared" si="245"/>
        <v>0.3851695153507832</v>
      </c>
      <c r="N139" s="9"/>
      <c r="O139" s="9">
        <v>37.479999999999997</v>
      </c>
      <c r="P139" s="9">
        <v>37.42</v>
      </c>
      <c r="Q139" s="9">
        <v>35.64</v>
      </c>
      <c r="R139" s="9">
        <v>22.25</v>
      </c>
      <c r="S139" s="9">
        <v>22.6</v>
      </c>
      <c r="T139" s="9">
        <v>22.23</v>
      </c>
      <c r="U139" s="9">
        <f t="shared" ref="U139:W139" si="414">O139-R139</f>
        <v>15.229999999999997</v>
      </c>
      <c r="V139" s="9">
        <f t="shared" si="414"/>
        <v>14.82</v>
      </c>
      <c r="W139" s="9">
        <f t="shared" si="414"/>
        <v>13.41</v>
      </c>
      <c r="X139" s="9">
        <f t="shared" si="247"/>
        <v>14.486666666666665</v>
      </c>
      <c r="Y139" s="9">
        <f t="shared" si="248"/>
        <v>0.77950126505492001</v>
      </c>
      <c r="Z139" s="9"/>
      <c r="AA139" s="9">
        <v>0.51375000000000004</v>
      </c>
      <c r="AB139" s="9"/>
      <c r="AC139" s="9">
        <f t="shared" ref="AC139:AE139" si="415">-(U139-I139)</f>
        <v>-0.75</v>
      </c>
      <c r="AD139" s="9">
        <f t="shared" si="415"/>
        <v>5.9999999999995168E-2</v>
      </c>
      <c r="AE139" s="9">
        <f t="shared" si="415"/>
        <v>2.0100000000000016</v>
      </c>
      <c r="AF139" s="9">
        <f t="shared" si="250"/>
        <v>0.43999999999999889</v>
      </c>
      <c r="AG139" s="9">
        <f t="shared" si="251"/>
        <v>1.1583609109427004</v>
      </c>
      <c r="AH139" s="9"/>
      <c r="AI139" s="9">
        <f t="shared" ref="AI139:AK139" si="416">2^(AC139)</f>
        <v>0.59460355750136051</v>
      </c>
      <c r="AJ139" s="9">
        <f t="shared" si="416"/>
        <v>1.0424657608411179</v>
      </c>
      <c r="AK139" s="9">
        <f t="shared" si="416"/>
        <v>4.02782220022688</v>
      </c>
      <c r="AL139" s="9">
        <f t="shared" si="253"/>
        <v>1.888297172856453</v>
      </c>
      <c r="AM139" s="9">
        <f t="shared" si="254"/>
        <v>1.5238811513923702</v>
      </c>
    </row>
    <row r="140" spans="1:39" x14ac:dyDescent="0.25">
      <c r="A140" s="9">
        <v>56</v>
      </c>
      <c r="B140" s="28" t="s">
        <v>94</v>
      </c>
      <c r="C140" s="9">
        <v>37.51</v>
      </c>
      <c r="D140" s="9">
        <v>36.64</v>
      </c>
      <c r="E140" s="9">
        <v>38.18</v>
      </c>
      <c r="F140" s="9">
        <v>22.68</v>
      </c>
      <c r="G140" s="9">
        <v>23.17</v>
      </c>
      <c r="H140" s="9">
        <v>22.65</v>
      </c>
      <c r="I140" s="9">
        <f t="shared" si="241"/>
        <v>14.829999999999998</v>
      </c>
      <c r="J140" s="9">
        <f t="shared" si="242"/>
        <v>13.469999999999999</v>
      </c>
      <c r="K140" s="9">
        <f t="shared" si="243"/>
        <v>15.530000000000001</v>
      </c>
      <c r="L140" s="9">
        <f t="shared" si="244"/>
        <v>14.61</v>
      </c>
      <c r="M140" s="9">
        <f t="shared" si="245"/>
        <v>0.85525824559992869</v>
      </c>
      <c r="N140" s="9"/>
      <c r="O140" s="9">
        <v>37.32</v>
      </c>
      <c r="P140" s="9">
        <v>35.86</v>
      </c>
      <c r="Q140" s="9">
        <v>38.04</v>
      </c>
      <c r="R140" s="9">
        <v>22.25</v>
      </c>
      <c r="S140" s="9">
        <v>22.6</v>
      </c>
      <c r="T140" s="9">
        <v>22.23</v>
      </c>
      <c r="U140" s="9">
        <f t="shared" ref="U140:W140" si="417">O140-R140</f>
        <v>15.07</v>
      </c>
      <c r="V140" s="9">
        <f t="shared" si="417"/>
        <v>13.259999999999998</v>
      </c>
      <c r="W140" s="9">
        <f t="shared" si="417"/>
        <v>15.809999999999999</v>
      </c>
      <c r="X140" s="9">
        <f t="shared" si="247"/>
        <v>14.713333333333333</v>
      </c>
      <c r="Y140" s="9">
        <f t="shared" si="248"/>
        <v>1.0711468412666663</v>
      </c>
      <c r="Z140" s="9"/>
      <c r="AA140" s="9">
        <v>0.92022899999999996</v>
      </c>
      <c r="AB140" s="9"/>
      <c r="AC140" s="9">
        <f t="shared" ref="AC140:AE140" si="418">-(U140-I140)</f>
        <v>-0.24000000000000199</v>
      </c>
      <c r="AD140" s="9">
        <f t="shared" si="418"/>
        <v>0.21000000000000085</v>
      </c>
      <c r="AE140" s="9">
        <f t="shared" si="418"/>
        <v>-0.27999999999999758</v>
      </c>
      <c r="AF140" s="9">
        <f t="shared" si="250"/>
        <v>-0.1033333333333329</v>
      </c>
      <c r="AG140" s="9">
        <f t="shared" si="251"/>
        <v>0.22216110270602193</v>
      </c>
      <c r="AH140" s="9"/>
      <c r="AI140" s="9">
        <f t="shared" ref="AI140:AK140" si="419">2^(AC140)</f>
        <v>0.84674531236252593</v>
      </c>
      <c r="AJ140" s="9">
        <f t="shared" si="419"/>
        <v>1.156688183905288</v>
      </c>
      <c r="AK140" s="9">
        <f t="shared" si="419"/>
        <v>0.82359101726757455</v>
      </c>
      <c r="AL140" s="9">
        <f t="shared" si="253"/>
        <v>0.9423415045117961</v>
      </c>
      <c r="AM140" s="9">
        <f t="shared" si="254"/>
        <v>0.15186047229962718</v>
      </c>
    </row>
    <row r="141" spans="1:39" x14ac:dyDescent="0.25">
      <c r="A141" s="29">
        <v>57</v>
      </c>
      <c r="B141" s="27" t="s">
        <v>95</v>
      </c>
      <c r="C141" s="9">
        <v>29.1</v>
      </c>
      <c r="D141" s="9">
        <v>28.89</v>
      </c>
      <c r="E141" s="9">
        <v>29.1</v>
      </c>
      <c r="F141" s="9">
        <v>22.68</v>
      </c>
      <c r="G141" s="9">
        <v>23.17</v>
      </c>
      <c r="H141" s="9">
        <v>22.65</v>
      </c>
      <c r="I141" s="9">
        <f t="shared" si="241"/>
        <v>6.4200000000000017</v>
      </c>
      <c r="J141" s="9">
        <f t="shared" si="242"/>
        <v>5.7199999999999989</v>
      </c>
      <c r="K141" s="9">
        <f t="shared" si="243"/>
        <v>6.4500000000000028</v>
      </c>
      <c r="L141" s="9">
        <f t="shared" si="244"/>
        <v>6.1966666666666681</v>
      </c>
      <c r="M141" s="9">
        <f t="shared" si="245"/>
        <v>0.33727667508376064</v>
      </c>
      <c r="N141" s="9"/>
      <c r="O141" s="9">
        <v>27.92</v>
      </c>
      <c r="P141" s="9">
        <v>28.41</v>
      </c>
      <c r="Q141" s="9">
        <v>28</v>
      </c>
      <c r="R141" s="9">
        <v>22.25</v>
      </c>
      <c r="S141" s="9">
        <v>22.6</v>
      </c>
      <c r="T141" s="9">
        <v>22.23</v>
      </c>
      <c r="U141" s="9">
        <f t="shared" ref="U141:W141" si="420">O141-R141</f>
        <v>5.6700000000000017</v>
      </c>
      <c r="V141" s="9">
        <f t="shared" si="420"/>
        <v>5.8099999999999987</v>
      </c>
      <c r="W141" s="9">
        <f t="shared" si="420"/>
        <v>5.77</v>
      </c>
      <c r="X141" s="9">
        <f t="shared" si="247"/>
        <v>5.75</v>
      </c>
      <c r="Y141" s="9">
        <f t="shared" si="248"/>
        <v>5.8878405775517728E-2</v>
      </c>
      <c r="Z141" s="9"/>
      <c r="AA141" s="9">
        <v>0.199017</v>
      </c>
      <c r="AB141" s="9"/>
      <c r="AC141" s="9">
        <f t="shared" ref="AC141:AE141" si="421">-(U141-I141)</f>
        <v>0.75</v>
      </c>
      <c r="AD141" s="9">
        <f t="shared" si="421"/>
        <v>-8.9999999999999858E-2</v>
      </c>
      <c r="AE141" s="9">
        <f t="shared" si="421"/>
        <v>0.68000000000000327</v>
      </c>
      <c r="AF141" s="9">
        <f t="shared" si="250"/>
        <v>0.44666666666666782</v>
      </c>
      <c r="AG141" s="9">
        <f t="shared" si="251"/>
        <v>0.38055515004033597</v>
      </c>
      <c r="AH141" s="9"/>
      <c r="AI141" s="9">
        <f t="shared" ref="AI141:AK141" si="422">2^(AC141)</f>
        <v>1.681792830507429</v>
      </c>
      <c r="AJ141" s="9">
        <f t="shared" si="422"/>
        <v>0.93952274921401191</v>
      </c>
      <c r="AK141" s="9">
        <f t="shared" si="422"/>
        <v>1.6021397551792478</v>
      </c>
      <c r="AL141" s="9">
        <f t="shared" si="253"/>
        <v>1.407818444966896</v>
      </c>
      <c r="AM141" s="9">
        <f t="shared" si="254"/>
        <v>0.33272791396556878</v>
      </c>
    </row>
    <row r="142" spans="1:39" x14ac:dyDescent="0.25">
      <c r="A142" s="29">
        <v>58</v>
      </c>
      <c r="B142" s="27" t="s">
        <v>96</v>
      </c>
      <c r="C142" s="9">
        <v>28.28</v>
      </c>
      <c r="D142" s="9">
        <v>28.33</v>
      </c>
      <c r="E142" s="9">
        <v>28.28</v>
      </c>
      <c r="F142" s="9">
        <v>22.68</v>
      </c>
      <c r="G142" s="9">
        <v>23.17</v>
      </c>
      <c r="H142" s="9">
        <v>22.65</v>
      </c>
      <c r="I142" s="9">
        <f t="shared" si="241"/>
        <v>5.6000000000000014</v>
      </c>
      <c r="J142" s="9">
        <f t="shared" si="242"/>
        <v>5.1599999999999966</v>
      </c>
      <c r="K142" s="9">
        <f t="shared" si="243"/>
        <v>5.6300000000000026</v>
      </c>
      <c r="L142" s="9">
        <f t="shared" si="244"/>
        <v>5.4633333333333338</v>
      </c>
      <c r="M142" s="9">
        <f t="shared" si="245"/>
        <v>0.2148384405909628</v>
      </c>
      <c r="N142" s="9"/>
      <c r="O142" s="9">
        <v>27.77</v>
      </c>
      <c r="P142" s="9">
        <v>27.31</v>
      </c>
      <c r="Q142" s="9">
        <v>27.24</v>
      </c>
      <c r="R142" s="9">
        <v>22.25</v>
      </c>
      <c r="S142" s="9">
        <v>22.6</v>
      </c>
      <c r="T142" s="9">
        <v>22.23</v>
      </c>
      <c r="U142" s="9">
        <f t="shared" ref="U142:W142" si="423">O142-R142</f>
        <v>5.52</v>
      </c>
      <c r="V142" s="9">
        <f t="shared" si="423"/>
        <v>4.7099999999999973</v>
      </c>
      <c r="W142" s="9">
        <f t="shared" si="423"/>
        <v>5.009999999999998</v>
      </c>
      <c r="X142" s="9">
        <f t="shared" si="247"/>
        <v>5.0799999999999983</v>
      </c>
      <c r="Y142" s="9">
        <f t="shared" si="248"/>
        <v>0.33436506994601073</v>
      </c>
      <c r="Z142" s="9"/>
      <c r="AA142" s="9">
        <v>0.24426800000000001</v>
      </c>
      <c r="AB142" s="9"/>
      <c r="AC142" s="9">
        <f t="shared" ref="AC142:AE142" si="424">-(U142-I142)</f>
        <v>8.0000000000001847E-2</v>
      </c>
      <c r="AD142" s="9">
        <f t="shared" si="424"/>
        <v>0.44999999999999929</v>
      </c>
      <c r="AE142" s="9">
        <f t="shared" si="424"/>
        <v>0.62000000000000455</v>
      </c>
      <c r="AF142" s="9">
        <f t="shared" si="250"/>
        <v>0.38333333333333525</v>
      </c>
      <c r="AG142" s="9">
        <f t="shared" si="251"/>
        <v>0.22543784558547952</v>
      </c>
      <c r="AH142" s="9"/>
      <c r="AI142" s="9">
        <f t="shared" ref="AI142:AK142" si="425">2^(AC142)</f>
        <v>1.0570180405613818</v>
      </c>
      <c r="AJ142" s="9">
        <f t="shared" si="425"/>
        <v>1.3660402567543948</v>
      </c>
      <c r="AK142" s="9">
        <f t="shared" si="425"/>
        <v>1.5368751812880173</v>
      </c>
      <c r="AL142" s="9">
        <f t="shared" si="253"/>
        <v>1.3199778262012647</v>
      </c>
      <c r="AM142" s="9">
        <f t="shared" si="254"/>
        <v>0.19859007949027582</v>
      </c>
    </row>
    <row r="143" spans="1:39" x14ac:dyDescent="0.25">
      <c r="A143" s="29">
        <v>59</v>
      </c>
      <c r="B143" s="28" t="s">
        <v>97</v>
      </c>
      <c r="C143" s="9">
        <v>38.72</v>
      </c>
      <c r="D143" s="9">
        <v>38.130000000000003</v>
      </c>
      <c r="E143" s="9">
        <v>39.4</v>
      </c>
      <c r="F143" s="9">
        <v>20.309999999999999</v>
      </c>
      <c r="G143" s="9">
        <v>20.25</v>
      </c>
      <c r="H143" s="9">
        <v>20.3</v>
      </c>
      <c r="I143" s="9">
        <f t="shared" si="241"/>
        <v>18.41</v>
      </c>
      <c r="J143" s="9">
        <f t="shared" si="242"/>
        <v>17.880000000000003</v>
      </c>
      <c r="K143" s="9">
        <f t="shared" si="243"/>
        <v>19.099999999999998</v>
      </c>
      <c r="L143" s="9">
        <f t="shared" si="244"/>
        <v>18.463333333333335</v>
      </c>
      <c r="M143" s="9">
        <f t="shared" si="245"/>
        <v>0.49948862738693761</v>
      </c>
      <c r="N143" s="8"/>
      <c r="O143" s="9">
        <v>40.42</v>
      </c>
      <c r="P143" s="9">
        <v>40.56</v>
      </c>
      <c r="Q143" s="9">
        <v>40.869999999999997</v>
      </c>
      <c r="R143" s="9">
        <v>22.13</v>
      </c>
      <c r="S143" s="9">
        <v>22.38</v>
      </c>
      <c r="T143" s="9">
        <v>22.03</v>
      </c>
      <c r="U143" s="9">
        <f t="shared" ref="U143:W143" si="426">O143-R143</f>
        <v>18.290000000000003</v>
      </c>
      <c r="V143" s="9">
        <f t="shared" si="426"/>
        <v>18.180000000000003</v>
      </c>
      <c r="W143" s="9">
        <f t="shared" si="426"/>
        <v>18.839999999999996</v>
      </c>
      <c r="X143" s="9">
        <f t="shared" si="247"/>
        <v>18.436666666666667</v>
      </c>
      <c r="Y143" s="9">
        <f t="shared" si="248"/>
        <v>0.28871362204709661</v>
      </c>
      <c r="Z143" s="9"/>
      <c r="AA143" s="9">
        <v>0.95101800000000003</v>
      </c>
      <c r="AB143" s="9"/>
      <c r="AC143" s="9">
        <f t="shared" ref="AC143:AE143" si="427">-(U143-I143)</f>
        <v>0.11999999999999744</v>
      </c>
      <c r="AD143" s="9">
        <f t="shared" si="427"/>
        <v>-0.30000000000000071</v>
      </c>
      <c r="AE143" s="9">
        <f t="shared" si="427"/>
        <v>0.26000000000000156</v>
      </c>
      <c r="AF143" s="9">
        <f t="shared" si="250"/>
        <v>2.6666666666666099E-2</v>
      </c>
      <c r="AG143" s="9">
        <f t="shared" si="251"/>
        <v>0.23795424396766379</v>
      </c>
      <c r="AH143" s="9"/>
      <c r="AI143" s="9">
        <f t="shared" ref="AI143:AK143" si="428">2^(AC143)</f>
        <v>1.0867348625260562</v>
      </c>
      <c r="AJ143" s="9">
        <f t="shared" si="428"/>
        <v>0.81225239635623503</v>
      </c>
      <c r="AK143" s="9">
        <f t="shared" si="428"/>
        <v>1.1974787046189299</v>
      </c>
      <c r="AL143" s="9">
        <f t="shared" si="253"/>
        <v>1.0321553211670738</v>
      </c>
      <c r="AM143" s="9">
        <f t="shared" si="254"/>
        <v>0.16193418806343052</v>
      </c>
    </row>
    <row r="144" spans="1:39" x14ac:dyDescent="0.25">
      <c r="A144" s="9">
        <v>60</v>
      </c>
      <c r="B144" s="28" t="s">
        <v>98</v>
      </c>
      <c r="C144" s="9">
        <v>36.82</v>
      </c>
      <c r="D144" s="9">
        <v>35.619999999999997</v>
      </c>
      <c r="E144" s="9">
        <v>34.880000000000003</v>
      </c>
      <c r="F144" s="9">
        <v>20.309999999999999</v>
      </c>
      <c r="G144" s="9">
        <v>20.25</v>
      </c>
      <c r="H144" s="9">
        <v>20.3</v>
      </c>
      <c r="I144" s="9">
        <f t="shared" si="241"/>
        <v>16.510000000000002</v>
      </c>
      <c r="J144" s="9">
        <f t="shared" si="242"/>
        <v>15.369999999999997</v>
      </c>
      <c r="K144" s="9">
        <f t="shared" si="243"/>
        <v>14.580000000000002</v>
      </c>
      <c r="L144" s="9">
        <f t="shared" si="244"/>
        <v>15.486666666666666</v>
      </c>
      <c r="M144" s="9">
        <f t="shared" si="245"/>
        <v>0.79222611811415455</v>
      </c>
      <c r="N144" s="8"/>
      <c r="O144" s="9">
        <v>37.03</v>
      </c>
      <c r="P144" s="9">
        <v>37.97</v>
      </c>
      <c r="Q144" s="9">
        <v>36.43</v>
      </c>
      <c r="R144" s="9">
        <v>22.13</v>
      </c>
      <c r="S144" s="9">
        <v>22.38</v>
      </c>
      <c r="T144" s="9">
        <v>22.03</v>
      </c>
      <c r="U144" s="9">
        <f t="shared" ref="U144:W144" si="429">O144-R144</f>
        <v>14.900000000000002</v>
      </c>
      <c r="V144" s="9">
        <f t="shared" si="429"/>
        <v>15.59</v>
      </c>
      <c r="W144" s="9">
        <f t="shared" si="429"/>
        <v>14.399999999999999</v>
      </c>
      <c r="X144" s="9">
        <f t="shared" si="247"/>
        <v>14.963333333333333</v>
      </c>
      <c r="Y144" s="9">
        <f t="shared" si="248"/>
        <v>0.48787521173167081</v>
      </c>
      <c r="Z144" s="9"/>
      <c r="AA144" s="9">
        <v>0.47087600000000002</v>
      </c>
      <c r="AB144" s="9"/>
      <c r="AC144" s="9">
        <f t="shared" ref="AC144:AE144" si="430">-(U144-I144)</f>
        <v>1.6099999999999994</v>
      </c>
      <c r="AD144" s="9">
        <f t="shared" si="430"/>
        <v>-0.22000000000000242</v>
      </c>
      <c r="AE144" s="9">
        <f t="shared" si="430"/>
        <v>0.18000000000000327</v>
      </c>
      <c r="AF144" s="9">
        <f t="shared" si="250"/>
        <v>0.52333333333333343</v>
      </c>
      <c r="AG144" s="9">
        <f t="shared" si="251"/>
        <v>0.78555005498624264</v>
      </c>
      <c r="AH144" s="9"/>
      <c r="AI144" s="9">
        <f t="shared" ref="AI144:AK144" si="431">2^(AC144)</f>
        <v>3.0525184179211169</v>
      </c>
      <c r="AJ144" s="9">
        <f t="shared" si="431"/>
        <v>0.85856543643775229</v>
      </c>
      <c r="AK144" s="9">
        <f t="shared" si="431"/>
        <v>1.1328838852958012</v>
      </c>
      <c r="AL144" s="9">
        <f t="shared" si="253"/>
        <v>1.6813225798848901</v>
      </c>
      <c r="AM144" s="9">
        <f t="shared" si="254"/>
        <v>0.97602806398582409</v>
      </c>
    </row>
    <row r="145" spans="1:39" x14ac:dyDescent="0.25">
      <c r="A145" s="9">
        <v>61</v>
      </c>
      <c r="B145" s="28" t="s">
        <v>99</v>
      </c>
      <c r="C145" s="9">
        <v>34.29</v>
      </c>
      <c r="D145" s="9">
        <v>34.549999999999997</v>
      </c>
      <c r="E145" s="9">
        <v>35.130000000000003</v>
      </c>
      <c r="F145" s="9">
        <v>22.68</v>
      </c>
      <c r="G145" s="9">
        <v>23.17</v>
      </c>
      <c r="H145" s="9">
        <v>22.65</v>
      </c>
      <c r="I145" s="9">
        <f t="shared" si="241"/>
        <v>11.61</v>
      </c>
      <c r="J145" s="9">
        <f t="shared" si="242"/>
        <v>11.379999999999995</v>
      </c>
      <c r="K145" s="9">
        <f t="shared" si="243"/>
        <v>12.480000000000004</v>
      </c>
      <c r="L145" s="9">
        <f t="shared" si="244"/>
        <v>11.823333333333332</v>
      </c>
      <c r="M145" s="9">
        <f t="shared" si="245"/>
        <v>0.47373222628635409</v>
      </c>
      <c r="N145" s="9"/>
      <c r="O145" s="9">
        <v>34.950000000000003</v>
      </c>
      <c r="P145" s="9">
        <v>35.229999999999997</v>
      </c>
      <c r="Q145" s="9">
        <v>35.590000000000003</v>
      </c>
      <c r="R145" s="9">
        <v>22.25</v>
      </c>
      <c r="S145" s="9">
        <v>22.6</v>
      </c>
      <c r="T145" s="9">
        <v>22.23</v>
      </c>
      <c r="U145" s="9">
        <f t="shared" ref="U145:W145" si="432">O145-R145</f>
        <v>12.700000000000003</v>
      </c>
      <c r="V145" s="9">
        <f t="shared" si="432"/>
        <v>12.629999999999995</v>
      </c>
      <c r="W145" s="9">
        <f t="shared" si="432"/>
        <v>13.360000000000003</v>
      </c>
      <c r="X145" s="9">
        <f t="shared" si="247"/>
        <v>12.896666666666667</v>
      </c>
      <c r="Y145" s="9">
        <f t="shared" si="248"/>
        <v>0.32887011958455103</v>
      </c>
      <c r="Z145" s="9"/>
      <c r="AA145" s="9">
        <v>5.8057999999999998E-2</v>
      </c>
      <c r="AB145" s="9"/>
      <c r="AC145" s="9">
        <f t="shared" ref="AC145:AE145" si="433">-(U145-I145)</f>
        <v>-1.0900000000000034</v>
      </c>
      <c r="AD145" s="9">
        <f t="shared" si="433"/>
        <v>-1.25</v>
      </c>
      <c r="AE145" s="9">
        <f t="shared" si="433"/>
        <v>-0.87999999999999901</v>
      </c>
      <c r="AF145" s="9">
        <f t="shared" si="250"/>
        <v>-1.0733333333333341</v>
      </c>
      <c r="AG145" s="9">
        <f t="shared" si="251"/>
        <v>0.15151090903151346</v>
      </c>
      <c r="AH145" s="9"/>
      <c r="AI145" s="9">
        <f t="shared" ref="AI145:AK145" si="434">2^(AC145)</f>
        <v>0.46976137460700473</v>
      </c>
      <c r="AJ145" s="9">
        <f t="shared" si="434"/>
        <v>0.42044820762685731</v>
      </c>
      <c r="AK145" s="9">
        <f t="shared" si="434"/>
        <v>0.54336743126302933</v>
      </c>
      <c r="AL145" s="9">
        <f t="shared" si="253"/>
        <v>0.47785900449896374</v>
      </c>
      <c r="AM145" s="9">
        <f t="shared" si="254"/>
        <v>5.0507178316421382E-2</v>
      </c>
    </row>
    <row r="146" spans="1:39" x14ac:dyDescent="0.25">
      <c r="A146" s="9">
        <v>62</v>
      </c>
      <c r="B146" s="28" t="s">
        <v>100</v>
      </c>
      <c r="C146" s="9">
        <v>32.29</v>
      </c>
      <c r="D146" s="9">
        <v>31.72</v>
      </c>
      <c r="E146" s="9">
        <v>32.33</v>
      </c>
      <c r="F146" s="9">
        <v>22.68</v>
      </c>
      <c r="G146" s="9">
        <v>23.17</v>
      </c>
      <c r="H146" s="9">
        <v>22.65</v>
      </c>
      <c r="I146" s="9">
        <f t="shared" si="241"/>
        <v>9.61</v>
      </c>
      <c r="J146" s="9">
        <f t="shared" si="242"/>
        <v>8.5499999999999972</v>
      </c>
      <c r="K146" s="9">
        <f t="shared" si="243"/>
        <v>9.68</v>
      </c>
      <c r="L146" s="9">
        <f t="shared" si="244"/>
        <v>9.2799999999999994</v>
      </c>
      <c r="M146" s="9">
        <f t="shared" si="245"/>
        <v>0.51697840058039934</v>
      </c>
      <c r="N146" s="9"/>
      <c r="O146" s="9">
        <v>32.619999999999997</v>
      </c>
      <c r="P146" s="9">
        <v>32.590000000000003</v>
      </c>
      <c r="Q146" s="9">
        <v>32.53</v>
      </c>
      <c r="R146" s="9">
        <v>22.25</v>
      </c>
      <c r="S146" s="9">
        <v>22.6</v>
      </c>
      <c r="T146" s="9">
        <v>22.23</v>
      </c>
      <c r="U146" s="9">
        <f t="shared" ref="U146:W146" si="435">O146-R146</f>
        <v>10.369999999999997</v>
      </c>
      <c r="V146" s="9">
        <f t="shared" si="435"/>
        <v>9.990000000000002</v>
      </c>
      <c r="W146" s="9">
        <f t="shared" si="435"/>
        <v>10.3</v>
      </c>
      <c r="X146" s="9">
        <f t="shared" si="247"/>
        <v>10.220000000000001</v>
      </c>
      <c r="Y146" s="9">
        <f t="shared" si="248"/>
        <v>0.1651262143533429</v>
      </c>
      <c r="Z146" s="9"/>
      <c r="AA146" s="9">
        <v>7.0484000000000005E-2</v>
      </c>
      <c r="AB146" s="9"/>
      <c r="AC146" s="9">
        <f t="shared" ref="AC146:AE146" si="436">-(U146-I146)</f>
        <v>-0.75999999999999801</v>
      </c>
      <c r="AD146" s="9">
        <f t="shared" si="436"/>
        <v>-1.4400000000000048</v>
      </c>
      <c r="AE146" s="9">
        <f t="shared" si="436"/>
        <v>-0.62000000000000099</v>
      </c>
      <c r="AF146" s="9">
        <f t="shared" si="250"/>
        <v>-0.94000000000000128</v>
      </c>
      <c r="AG146" s="9">
        <f t="shared" si="251"/>
        <v>0.35814336049502332</v>
      </c>
      <c r="AH146" s="9"/>
      <c r="AI146" s="9">
        <f t="shared" ref="AI146:AK146" si="437">2^(AC146)</f>
        <v>0.59049633071476604</v>
      </c>
      <c r="AJ146" s="9">
        <f t="shared" si="437"/>
        <v>0.36856730432277407</v>
      </c>
      <c r="AK146" s="9">
        <f t="shared" si="437"/>
        <v>0.65067092772096635</v>
      </c>
      <c r="AL146" s="9">
        <f t="shared" si="253"/>
        <v>0.53657818758616882</v>
      </c>
      <c r="AM146" s="9">
        <f t="shared" si="254"/>
        <v>0.12131498451668196</v>
      </c>
    </row>
    <row r="147" spans="1:39" x14ac:dyDescent="0.25">
      <c r="A147" s="29">
        <v>63</v>
      </c>
      <c r="B147" s="27" t="s">
        <v>101</v>
      </c>
      <c r="C147" s="9">
        <v>33.06</v>
      </c>
      <c r="D147" s="9">
        <v>33.68</v>
      </c>
      <c r="E147" s="9">
        <v>32.950000000000003</v>
      </c>
      <c r="F147" s="9">
        <v>22.68</v>
      </c>
      <c r="G147" s="9">
        <v>23.17</v>
      </c>
      <c r="H147" s="9">
        <v>22.65</v>
      </c>
      <c r="I147" s="9">
        <f t="shared" si="241"/>
        <v>10.380000000000003</v>
      </c>
      <c r="J147" s="9">
        <f t="shared" si="242"/>
        <v>10.509999999999998</v>
      </c>
      <c r="K147" s="9">
        <f t="shared" si="243"/>
        <v>10.300000000000004</v>
      </c>
      <c r="L147" s="9">
        <f t="shared" si="244"/>
        <v>10.396666666666668</v>
      </c>
      <c r="M147" s="9">
        <f t="shared" si="245"/>
        <v>8.6538366571645181E-2</v>
      </c>
      <c r="N147" s="9"/>
      <c r="O147" s="9">
        <v>34.119999999999997</v>
      </c>
      <c r="P147" s="9">
        <v>34</v>
      </c>
      <c r="Q147" s="9">
        <v>34.630000000000003</v>
      </c>
      <c r="R147" s="9">
        <v>22.25</v>
      </c>
      <c r="S147" s="9">
        <v>22.6</v>
      </c>
      <c r="T147" s="9">
        <v>22.23</v>
      </c>
      <c r="U147" s="9">
        <f t="shared" ref="U147:W147" si="438">O147-R147</f>
        <v>11.869999999999997</v>
      </c>
      <c r="V147" s="9">
        <f t="shared" si="438"/>
        <v>11.399999999999999</v>
      </c>
      <c r="W147" s="9">
        <f t="shared" si="438"/>
        <v>12.400000000000002</v>
      </c>
      <c r="X147" s="9">
        <f t="shared" si="247"/>
        <v>11.89</v>
      </c>
      <c r="Y147" s="9">
        <f t="shared" si="248"/>
        <v>0.40849316599750835</v>
      </c>
      <c r="Z147" s="9"/>
      <c r="AA147" s="9">
        <v>7.1919999999999996E-3</v>
      </c>
      <c r="AB147" s="9" t="s">
        <v>48</v>
      </c>
      <c r="AC147" s="9">
        <f t="shared" ref="AC147:AE147" si="439">-(U147-I147)</f>
        <v>-1.4899999999999949</v>
      </c>
      <c r="AD147" s="9">
        <f t="shared" si="439"/>
        <v>-0.89000000000000057</v>
      </c>
      <c r="AE147" s="9">
        <f t="shared" si="439"/>
        <v>-2.0999999999999979</v>
      </c>
      <c r="AF147" s="9">
        <f t="shared" si="250"/>
        <v>-1.4933333333333312</v>
      </c>
      <c r="AG147" s="9">
        <f t="shared" si="251"/>
        <v>0.49398605468395657</v>
      </c>
      <c r="AH147" s="9"/>
      <c r="AI147" s="9">
        <f t="shared" ref="AI147:AK147" si="440">2^(AC147)</f>
        <v>0.35601254889926925</v>
      </c>
      <c r="AJ147" s="9">
        <f t="shared" si="440"/>
        <v>0.53961411825221339</v>
      </c>
      <c r="AK147" s="9">
        <f t="shared" si="440"/>
        <v>0.23325824788420224</v>
      </c>
      <c r="AL147" s="9">
        <f t="shared" si="253"/>
        <v>0.37629497167856157</v>
      </c>
      <c r="AM147" s="9">
        <f t="shared" si="254"/>
        <v>0.12588887250953759</v>
      </c>
    </row>
    <row r="148" spans="1:39" x14ac:dyDescent="0.25">
      <c r="A148" s="29">
        <v>64</v>
      </c>
      <c r="B148" s="27" t="s">
        <v>102</v>
      </c>
      <c r="C148" s="9">
        <v>31.3</v>
      </c>
      <c r="D148" s="9">
        <v>31.05</v>
      </c>
      <c r="E148" s="9">
        <v>31.18</v>
      </c>
      <c r="F148" s="9">
        <v>22.68</v>
      </c>
      <c r="G148" s="9">
        <v>23.17</v>
      </c>
      <c r="H148" s="9">
        <v>22.65</v>
      </c>
      <c r="I148" s="9">
        <f t="shared" si="241"/>
        <v>8.620000000000001</v>
      </c>
      <c r="J148" s="9">
        <f t="shared" si="242"/>
        <v>7.879999999999999</v>
      </c>
      <c r="K148" s="9">
        <f t="shared" si="243"/>
        <v>8.5300000000000011</v>
      </c>
      <c r="L148" s="9">
        <f t="shared" si="244"/>
        <v>8.3433333333333337</v>
      </c>
      <c r="M148" s="9">
        <f t="shared" si="245"/>
        <v>0.32967997950874955</v>
      </c>
      <c r="N148" s="9"/>
      <c r="O148" s="9">
        <v>32.31</v>
      </c>
      <c r="P148" s="9">
        <v>31.66</v>
      </c>
      <c r="Q148" s="9">
        <v>31.9</v>
      </c>
      <c r="R148" s="9">
        <v>22.25</v>
      </c>
      <c r="S148" s="9">
        <v>22.6</v>
      </c>
      <c r="T148" s="9">
        <v>22.23</v>
      </c>
      <c r="U148" s="9">
        <f t="shared" ref="U148:W148" si="441">O148-R148</f>
        <v>10.060000000000002</v>
      </c>
      <c r="V148" s="9">
        <f t="shared" si="441"/>
        <v>9.0599999999999987</v>
      </c>
      <c r="W148" s="9">
        <f t="shared" si="441"/>
        <v>9.6699999999999982</v>
      </c>
      <c r="X148" s="9">
        <f t="shared" si="247"/>
        <v>9.5966666666666658</v>
      </c>
      <c r="Y148" s="9">
        <f t="shared" si="248"/>
        <v>0.4115283168331878</v>
      </c>
      <c r="Z148" s="9"/>
      <c r="AA148" s="9">
        <v>2.8267E-2</v>
      </c>
      <c r="AB148" s="9" t="s">
        <v>43</v>
      </c>
      <c r="AC148" s="9">
        <f t="shared" ref="AC148:AE148" si="442">-(U148-I148)</f>
        <v>-1.4400000000000013</v>
      </c>
      <c r="AD148" s="9">
        <f t="shared" si="442"/>
        <v>-1.1799999999999997</v>
      </c>
      <c r="AE148" s="9">
        <f t="shared" si="442"/>
        <v>-1.139999999999997</v>
      </c>
      <c r="AF148" s="9">
        <f t="shared" si="250"/>
        <v>-1.2533333333333327</v>
      </c>
      <c r="AG148" s="9">
        <f t="shared" si="251"/>
        <v>0.1329995822884015</v>
      </c>
      <c r="AH148" s="9"/>
      <c r="AI148" s="9">
        <f t="shared" ref="AI148:AK148" si="443">2^(AC148)</f>
        <v>0.36856730432277496</v>
      </c>
      <c r="AJ148" s="9">
        <f t="shared" si="443"/>
        <v>0.44135149814532754</v>
      </c>
      <c r="AK148" s="9">
        <f t="shared" si="443"/>
        <v>0.45375957765858138</v>
      </c>
      <c r="AL148" s="9">
        <f t="shared" si="253"/>
        <v>0.42122612670889464</v>
      </c>
      <c r="AM148" s="9">
        <f t="shared" si="254"/>
        <v>3.7578396192683911E-2</v>
      </c>
    </row>
    <row r="149" spans="1:39" x14ac:dyDescent="0.25">
      <c r="A149" s="29">
        <v>65</v>
      </c>
      <c r="B149" s="28" t="s">
        <v>103</v>
      </c>
      <c r="C149" s="9">
        <v>35.270000000000003</v>
      </c>
      <c r="D149" s="9">
        <v>35.08</v>
      </c>
      <c r="E149" s="9">
        <v>37.35</v>
      </c>
      <c r="F149" s="9">
        <v>20.309999999999999</v>
      </c>
      <c r="G149" s="9">
        <v>20.25</v>
      </c>
      <c r="H149" s="9">
        <v>20.3</v>
      </c>
      <c r="I149" s="9">
        <f t="shared" ref="I149:I157" si="444">C149-F149</f>
        <v>14.960000000000004</v>
      </c>
      <c r="J149" s="9">
        <f t="shared" ref="J149:J157" si="445">D149-G149</f>
        <v>14.829999999999998</v>
      </c>
      <c r="K149" s="9">
        <f t="shared" ref="K149:K157" si="446">E149-H149</f>
        <v>17.05</v>
      </c>
      <c r="L149" s="9">
        <f t="shared" ref="L149:L157" si="447">AVERAGE(I149:K149)</f>
        <v>15.613333333333335</v>
      </c>
      <c r="M149" s="9">
        <f t="shared" ref="M149:M157" si="448">STDEV(I149:K149,L149)</f>
        <v>1.0172621207054855</v>
      </c>
      <c r="N149" s="8"/>
      <c r="O149" s="9">
        <v>37.61</v>
      </c>
      <c r="P149" s="9">
        <v>37.33</v>
      </c>
      <c r="Q149" s="9">
        <v>37.46</v>
      </c>
      <c r="R149" s="9">
        <v>22.13</v>
      </c>
      <c r="S149" s="9">
        <v>22.38</v>
      </c>
      <c r="T149" s="9">
        <v>22.03</v>
      </c>
      <c r="U149" s="9">
        <f t="shared" ref="U149:W149" si="449">O149-R149</f>
        <v>15.48</v>
      </c>
      <c r="V149" s="9">
        <f t="shared" si="449"/>
        <v>14.95</v>
      </c>
      <c r="W149" s="9">
        <f t="shared" si="449"/>
        <v>15.43</v>
      </c>
      <c r="X149" s="9">
        <f t="shared" ref="X149:X157" si="450">AVERAGE(U149:W149)</f>
        <v>15.286666666666667</v>
      </c>
      <c r="Y149" s="9">
        <f t="shared" ref="Y149:Y157" si="451">STDEV(U149:W149,X149)</f>
        <v>0.23893281249943274</v>
      </c>
      <c r="Z149" s="9"/>
      <c r="AA149" s="9">
        <v>0.697797</v>
      </c>
      <c r="AB149" s="9"/>
      <c r="AC149" s="9">
        <f t="shared" ref="AC149:AE149" si="452">-(U149-I149)</f>
        <v>-0.51999999999999602</v>
      </c>
      <c r="AD149" s="9">
        <f t="shared" si="452"/>
        <v>-0.12000000000000099</v>
      </c>
      <c r="AE149" s="9">
        <f t="shared" si="452"/>
        <v>1.620000000000001</v>
      </c>
      <c r="AF149" s="9">
        <f t="shared" ref="AF149:AF157" si="453">AVERAGE(AC149:AE149)</f>
        <v>0.32666666666666799</v>
      </c>
      <c r="AG149" s="9">
        <f t="shared" ref="AG149:AG157" si="454">STDEV(AC149:AE149,AF149)</f>
        <v>0.92898989349842831</v>
      </c>
      <c r="AH149" s="9"/>
      <c r="AI149" s="9">
        <f t="shared" ref="AI149:AK149" si="455">2^(AC149)</f>
        <v>0.69737183317520457</v>
      </c>
      <c r="AJ149" s="9">
        <f t="shared" si="455"/>
        <v>0.9201876506248744</v>
      </c>
      <c r="AK149" s="9">
        <f t="shared" si="455"/>
        <v>3.073750362576027</v>
      </c>
      <c r="AL149" s="9">
        <f t="shared" ref="AL149:AL157" si="456">AVERAGE(AI149:AK149)</f>
        <v>1.5637699487920351</v>
      </c>
      <c r="AM149" s="9">
        <f t="shared" ref="AM149:AM157" si="457">STDEV(AI149:AK149,AL149)</f>
        <v>1.0715852305921658</v>
      </c>
    </row>
    <row r="150" spans="1:39" x14ac:dyDescent="0.25">
      <c r="A150" s="9">
        <v>66</v>
      </c>
      <c r="B150" s="27" t="s">
        <v>104</v>
      </c>
      <c r="C150" s="9">
        <v>29.8</v>
      </c>
      <c r="D150" s="9">
        <v>30.01</v>
      </c>
      <c r="E150" s="9">
        <v>30.12</v>
      </c>
      <c r="F150" s="9">
        <v>22.68</v>
      </c>
      <c r="G150" s="9">
        <v>23.17</v>
      </c>
      <c r="H150" s="9">
        <v>22.65</v>
      </c>
      <c r="I150" s="9">
        <f t="shared" si="444"/>
        <v>7.120000000000001</v>
      </c>
      <c r="J150" s="9">
        <f t="shared" si="445"/>
        <v>6.84</v>
      </c>
      <c r="K150" s="9">
        <f t="shared" si="446"/>
        <v>7.4700000000000024</v>
      </c>
      <c r="L150" s="9">
        <f t="shared" si="447"/>
        <v>7.1433333333333344</v>
      </c>
      <c r="M150" s="9">
        <f t="shared" si="448"/>
        <v>0.25772509040103714</v>
      </c>
      <c r="N150" s="9"/>
      <c r="O150" s="9">
        <v>29.25</v>
      </c>
      <c r="P150" s="9">
        <v>29.31</v>
      </c>
      <c r="Q150" s="9">
        <v>29.43</v>
      </c>
      <c r="R150" s="9">
        <v>22.25</v>
      </c>
      <c r="S150" s="9">
        <v>22.6</v>
      </c>
      <c r="T150" s="9">
        <v>22.23</v>
      </c>
      <c r="U150" s="9">
        <f t="shared" ref="U150:W150" si="458">O150-R150</f>
        <v>7</v>
      </c>
      <c r="V150" s="9">
        <f t="shared" si="458"/>
        <v>6.7099999999999973</v>
      </c>
      <c r="W150" s="9">
        <f t="shared" si="458"/>
        <v>7.1999999999999993</v>
      </c>
      <c r="X150" s="9">
        <f t="shared" si="450"/>
        <v>6.9699999999999989</v>
      </c>
      <c r="Y150" s="9">
        <f t="shared" si="451"/>
        <v>0.20116328359486238</v>
      </c>
      <c r="Z150" s="9"/>
      <c r="AA150" s="9">
        <v>0.49508099999999999</v>
      </c>
      <c r="AB150" s="9"/>
      <c r="AC150" s="9">
        <f t="shared" ref="AC150:AE150" si="459">-(U150-I150)</f>
        <v>0.12000000000000099</v>
      </c>
      <c r="AD150" s="9">
        <f t="shared" si="459"/>
        <v>0.13000000000000256</v>
      </c>
      <c r="AE150" s="9">
        <f t="shared" si="459"/>
        <v>0.27000000000000313</v>
      </c>
      <c r="AF150" s="9">
        <f t="shared" si="453"/>
        <v>0.17333333333333556</v>
      </c>
      <c r="AG150" s="9">
        <f t="shared" si="454"/>
        <v>6.8475461947247782E-2</v>
      </c>
      <c r="AH150" s="9"/>
      <c r="AI150" s="9">
        <f t="shared" ref="AI150:AK150" si="460">2^(AC150)</f>
        <v>1.0867348625260589</v>
      </c>
      <c r="AJ150" s="9">
        <f t="shared" si="460"/>
        <v>1.0942937012607414</v>
      </c>
      <c r="AK150" s="9">
        <f t="shared" si="460"/>
        <v>1.2058078276907631</v>
      </c>
      <c r="AL150" s="9">
        <f t="shared" si="456"/>
        <v>1.1289454638258545</v>
      </c>
      <c r="AM150" s="9">
        <f t="shared" si="457"/>
        <v>5.4437433474466466E-2</v>
      </c>
    </row>
    <row r="151" spans="1:39" x14ac:dyDescent="0.25">
      <c r="A151" s="9">
        <v>67</v>
      </c>
      <c r="B151" s="27" t="s">
        <v>105</v>
      </c>
      <c r="C151" s="9">
        <v>25.87</v>
      </c>
      <c r="D151" s="9">
        <v>25.82</v>
      </c>
      <c r="E151" s="9">
        <v>26.48</v>
      </c>
      <c r="F151" s="9">
        <v>22.68</v>
      </c>
      <c r="G151" s="9">
        <v>23.17</v>
      </c>
      <c r="H151" s="9">
        <v>22.65</v>
      </c>
      <c r="I151" s="9">
        <f t="shared" si="444"/>
        <v>3.1900000000000013</v>
      </c>
      <c r="J151" s="9">
        <f t="shared" si="445"/>
        <v>2.6499999999999986</v>
      </c>
      <c r="K151" s="9">
        <f t="shared" si="446"/>
        <v>3.8300000000000018</v>
      </c>
      <c r="L151" s="9">
        <f t="shared" si="447"/>
        <v>3.223333333333334</v>
      </c>
      <c r="M151" s="9">
        <f t="shared" si="448"/>
        <v>0.48230925993829232</v>
      </c>
      <c r="N151" s="9"/>
      <c r="O151" s="9">
        <v>25.66</v>
      </c>
      <c r="P151" s="9">
        <v>25.7</v>
      </c>
      <c r="Q151" s="9">
        <v>25.63</v>
      </c>
      <c r="R151" s="9">
        <v>22.25</v>
      </c>
      <c r="S151" s="9">
        <v>22.6</v>
      </c>
      <c r="T151" s="9">
        <v>22.23</v>
      </c>
      <c r="U151" s="9">
        <f t="shared" ref="U151:W151" si="461">O151-R151</f>
        <v>3.41</v>
      </c>
      <c r="V151" s="9">
        <f t="shared" si="461"/>
        <v>3.0999999999999979</v>
      </c>
      <c r="W151" s="9">
        <f t="shared" si="461"/>
        <v>3.3999999999999986</v>
      </c>
      <c r="X151" s="9">
        <f t="shared" si="450"/>
        <v>3.3033333333333323</v>
      </c>
      <c r="Y151" s="9">
        <f t="shared" si="451"/>
        <v>0.14383632673594351</v>
      </c>
      <c r="Z151" s="9"/>
      <c r="AA151" s="9">
        <v>0.83315899999999998</v>
      </c>
      <c r="AB151" s="9"/>
      <c r="AC151" s="9">
        <f t="shared" ref="AC151:AE151" si="462">-(U151-I151)</f>
        <v>-0.21999999999999886</v>
      </c>
      <c r="AD151" s="9">
        <f t="shared" si="462"/>
        <v>-0.44999999999999929</v>
      </c>
      <c r="AE151" s="9">
        <f t="shared" si="462"/>
        <v>0.43000000000000327</v>
      </c>
      <c r="AF151" s="9">
        <f t="shared" si="453"/>
        <v>-7.9999999999998295E-2</v>
      </c>
      <c r="AG151" s="9">
        <f t="shared" si="454"/>
        <v>0.37264818081760104</v>
      </c>
      <c r="AH151" s="9"/>
      <c r="AI151" s="9">
        <f t="shared" ref="AI151:AK151" si="463">2^(AC151)</f>
        <v>0.8585654364377544</v>
      </c>
      <c r="AJ151" s="9">
        <f t="shared" si="463"/>
        <v>0.73204284797281316</v>
      </c>
      <c r="AK151" s="9">
        <f t="shared" si="463"/>
        <v>1.3472335768656933</v>
      </c>
      <c r="AL151" s="9">
        <f t="shared" si="456"/>
        <v>0.97928062042542019</v>
      </c>
      <c r="AM151" s="9">
        <f t="shared" si="457"/>
        <v>0.26525965262087459</v>
      </c>
    </row>
    <row r="152" spans="1:39" x14ac:dyDescent="0.25">
      <c r="A152" s="9">
        <v>68</v>
      </c>
      <c r="B152" s="28" t="s">
        <v>106</v>
      </c>
      <c r="C152" s="9">
        <v>38.58</v>
      </c>
      <c r="D152" s="9">
        <v>37.67</v>
      </c>
      <c r="E152" s="9">
        <v>38.46</v>
      </c>
      <c r="F152" s="9">
        <v>22.68</v>
      </c>
      <c r="G152" s="9">
        <v>23.17</v>
      </c>
      <c r="H152" s="9">
        <v>22.65</v>
      </c>
      <c r="I152" s="9">
        <f t="shared" si="444"/>
        <v>15.899999999999999</v>
      </c>
      <c r="J152" s="9">
        <f t="shared" si="445"/>
        <v>14.5</v>
      </c>
      <c r="K152" s="9">
        <f t="shared" si="446"/>
        <v>15.810000000000002</v>
      </c>
      <c r="L152" s="9">
        <f t="shared" si="447"/>
        <v>15.403333333333334</v>
      </c>
      <c r="M152" s="9">
        <f t="shared" si="448"/>
        <v>0.63980899927678081</v>
      </c>
      <c r="N152" s="9"/>
      <c r="O152" s="9">
        <v>36.83</v>
      </c>
      <c r="P152" s="9">
        <v>36.619999999999997</v>
      </c>
      <c r="Q152" s="9">
        <v>37.17</v>
      </c>
      <c r="R152" s="9">
        <v>22.25</v>
      </c>
      <c r="S152" s="9">
        <v>22.6</v>
      </c>
      <c r="T152" s="9">
        <v>22.23</v>
      </c>
      <c r="U152" s="9">
        <f t="shared" ref="U152:W152" si="464">O152-R152</f>
        <v>14.579999999999998</v>
      </c>
      <c r="V152" s="9">
        <f t="shared" si="464"/>
        <v>14.019999999999996</v>
      </c>
      <c r="W152" s="9">
        <f t="shared" si="464"/>
        <v>14.940000000000001</v>
      </c>
      <c r="X152" s="9">
        <f t="shared" si="450"/>
        <v>14.51333333333333</v>
      </c>
      <c r="Y152" s="9">
        <f t="shared" si="451"/>
        <v>0.3785351884420925</v>
      </c>
      <c r="Z152" s="9"/>
      <c r="AA152" s="9">
        <v>0.16569</v>
      </c>
      <c r="AB152" s="9"/>
      <c r="AC152" s="9">
        <f t="shared" ref="AC152:AE152" si="465">-(U152-I152)</f>
        <v>1.3200000000000003</v>
      </c>
      <c r="AD152" s="9">
        <f t="shared" si="465"/>
        <v>0.48000000000000398</v>
      </c>
      <c r="AE152" s="9">
        <f t="shared" si="465"/>
        <v>0.87000000000000099</v>
      </c>
      <c r="AF152" s="9">
        <f t="shared" si="453"/>
        <v>0.89000000000000179</v>
      </c>
      <c r="AG152" s="9">
        <f t="shared" si="454"/>
        <v>0.34322004603460887</v>
      </c>
      <c r="AH152" s="9"/>
      <c r="AI152" s="9">
        <f t="shared" ref="AI152:AK152" si="466">2^(AC152)</f>
        <v>2.4966610978032242</v>
      </c>
      <c r="AJ152" s="9">
        <f t="shared" si="466"/>
        <v>1.3947436663504091</v>
      </c>
      <c r="AK152" s="9">
        <f t="shared" si="466"/>
        <v>1.8276629004588023</v>
      </c>
      <c r="AL152" s="9">
        <f t="shared" si="456"/>
        <v>1.9063558882041451</v>
      </c>
      <c r="AM152" s="9">
        <f t="shared" si="457"/>
        <v>0.45328427149351502</v>
      </c>
    </row>
    <row r="153" spans="1:39" x14ac:dyDescent="0.25">
      <c r="A153" s="29">
        <v>69</v>
      </c>
      <c r="B153" s="28" t="s">
        <v>107</v>
      </c>
      <c r="C153" s="9">
        <v>31.38</v>
      </c>
      <c r="D153" s="9">
        <v>31.19</v>
      </c>
      <c r="E153" s="9">
        <v>31.07</v>
      </c>
      <c r="F153" s="9">
        <v>22.68</v>
      </c>
      <c r="G153" s="9">
        <v>22.5</v>
      </c>
      <c r="H153" s="9">
        <v>22.52</v>
      </c>
      <c r="I153" s="9">
        <f t="shared" si="444"/>
        <v>8.6999999999999993</v>
      </c>
      <c r="J153" s="9">
        <f t="shared" si="445"/>
        <v>8.6900000000000013</v>
      </c>
      <c r="K153" s="9">
        <f t="shared" si="446"/>
        <v>8.5500000000000007</v>
      </c>
      <c r="L153" s="9">
        <f t="shared" si="447"/>
        <v>8.6466666666666665</v>
      </c>
      <c r="M153" s="9">
        <f t="shared" si="448"/>
        <v>6.8475461947246866E-2</v>
      </c>
      <c r="N153" s="9"/>
      <c r="O153" s="9">
        <v>29.81</v>
      </c>
      <c r="P153" s="9">
        <v>29.7</v>
      </c>
      <c r="Q153" s="9">
        <v>29.47</v>
      </c>
      <c r="R153" s="9">
        <v>20.62</v>
      </c>
      <c r="S153" s="9">
        <v>20.55</v>
      </c>
      <c r="T153" s="9">
        <v>20.7</v>
      </c>
      <c r="U153" s="9">
        <f t="shared" ref="U153:W153" si="467">O153-R153</f>
        <v>9.1899999999999977</v>
      </c>
      <c r="V153" s="9">
        <f t="shared" si="467"/>
        <v>9.1499999999999986</v>
      </c>
      <c r="W153" s="9">
        <f t="shared" si="467"/>
        <v>8.77</v>
      </c>
      <c r="X153" s="9">
        <f t="shared" si="450"/>
        <v>9.0366666666666653</v>
      </c>
      <c r="Y153" s="9">
        <f t="shared" si="451"/>
        <v>0.1892675942210445</v>
      </c>
      <c r="Z153" s="9"/>
      <c r="AA153" s="9">
        <v>5.1891E-2</v>
      </c>
      <c r="AB153" s="9"/>
      <c r="AC153" s="9">
        <f t="shared" ref="AC153:AE153" si="468">-(U153-I153)</f>
        <v>-0.48999999999999844</v>
      </c>
      <c r="AD153" s="9">
        <f t="shared" si="468"/>
        <v>-0.4599999999999973</v>
      </c>
      <c r="AE153" s="9">
        <f t="shared" si="468"/>
        <v>-0.21999999999999886</v>
      </c>
      <c r="AF153" s="9">
        <f t="shared" si="453"/>
        <v>-0.38999999999999818</v>
      </c>
      <c r="AG153" s="9">
        <f t="shared" si="454"/>
        <v>0.1208304597359455</v>
      </c>
      <c r="AH153" s="9"/>
      <c r="AI153" s="9">
        <f t="shared" ref="AI153:AK153" si="469">2^(AC153)</f>
        <v>0.71202509779853662</v>
      </c>
      <c r="AJ153" s="9">
        <f t="shared" si="469"/>
        <v>0.72698625866015665</v>
      </c>
      <c r="AK153" s="9">
        <f t="shared" si="469"/>
        <v>0.8585654364377544</v>
      </c>
      <c r="AL153" s="9">
        <f t="shared" si="456"/>
        <v>0.76585893096548252</v>
      </c>
      <c r="AM153" s="9">
        <f t="shared" si="457"/>
        <v>6.5837330855384749E-2</v>
      </c>
    </row>
    <row r="154" spans="1:39" x14ac:dyDescent="0.25">
      <c r="A154" s="29">
        <v>70</v>
      </c>
      <c r="B154" s="28" t="s">
        <v>108</v>
      </c>
      <c r="C154" s="9">
        <v>38.619999999999997</v>
      </c>
      <c r="D154" s="9">
        <v>40.26</v>
      </c>
      <c r="E154" s="9">
        <v>39.43</v>
      </c>
      <c r="F154" s="9">
        <v>22.68</v>
      </c>
      <c r="G154" s="9">
        <v>22.5</v>
      </c>
      <c r="H154" s="9">
        <v>22.52</v>
      </c>
      <c r="I154" s="9">
        <f t="shared" si="444"/>
        <v>15.939999999999998</v>
      </c>
      <c r="J154" s="9">
        <f t="shared" si="445"/>
        <v>17.759999999999998</v>
      </c>
      <c r="K154" s="9">
        <f t="shared" si="446"/>
        <v>16.91</v>
      </c>
      <c r="L154" s="9">
        <f t="shared" si="447"/>
        <v>16.87</v>
      </c>
      <c r="M154" s="9">
        <f t="shared" si="448"/>
        <v>0.74355004314885687</v>
      </c>
      <c r="N154" s="9"/>
      <c r="O154" s="9">
        <v>38.450000000000003</v>
      </c>
      <c r="P154" s="9">
        <v>39.65</v>
      </c>
      <c r="Q154" s="9">
        <v>37.46</v>
      </c>
      <c r="R154" s="9">
        <v>20.62</v>
      </c>
      <c r="S154" s="9">
        <v>20.55</v>
      </c>
      <c r="T154" s="9">
        <v>20.7</v>
      </c>
      <c r="U154" s="9">
        <f t="shared" ref="U154:W154" si="470">O154-R154</f>
        <v>17.830000000000002</v>
      </c>
      <c r="V154" s="9">
        <f t="shared" si="470"/>
        <v>19.099999999999998</v>
      </c>
      <c r="W154" s="9">
        <f t="shared" si="470"/>
        <v>16.760000000000002</v>
      </c>
      <c r="X154" s="9">
        <f t="shared" si="450"/>
        <v>17.896666666666665</v>
      </c>
      <c r="Y154" s="9">
        <f t="shared" si="451"/>
        <v>0.95646339303823824</v>
      </c>
      <c r="Z154" s="9"/>
      <c r="AA154" s="9">
        <v>0.29688399999999998</v>
      </c>
      <c r="AB154" s="9"/>
      <c r="AC154" s="9">
        <f t="shared" ref="AC154:AE154" si="471">-(U154-I154)</f>
        <v>-1.8900000000000041</v>
      </c>
      <c r="AD154" s="9">
        <f t="shared" si="471"/>
        <v>-1.3399999999999999</v>
      </c>
      <c r="AE154" s="9">
        <f t="shared" si="471"/>
        <v>0.14999999999999858</v>
      </c>
      <c r="AF154" s="9">
        <f t="shared" si="453"/>
        <v>-1.0266666666666684</v>
      </c>
      <c r="AG154" s="9">
        <f t="shared" si="454"/>
        <v>0.86179399446090965</v>
      </c>
      <c r="AH154" s="9"/>
      <c r="AI154" s="9">
        <f t="shared" ref="AI154:AK154" si="472">2^(AC154)</f>
        <v>0.26980705912610603</v>
      </c>
      <c r="AJ154" s="9">
        <f t="shared" si="472"/>
        <v>0.39502065593168867</v>
      </c>
      <c r="AK154" s="9">
        <f t="shared" si="472"/>
        <v>1.109569472067844</v>
      </c>
      <c r="AL154" s="9">
        <f t="shared" si="456"/>
        <v>0.59146572904187955</v>
      </c>
      <c r="AM154" s="9">
        <f t="shared" si="457"/>
        <v>0.36990379615010138</v>
      </c>
    </row>
    <row r="155" spans="1:39" x14ac:dyDescent="0.25">
      <c r="A155" s="29">
        <v>71</v>
      </c>
      <c r="B155" s="28" t="s">
        <v>109</v>
      </c>
      <c r="C155" s="29">
        <v>38.520000000000003</v>
      </c>
      <c r="D155" s="29">
        <v>38.26</v>
      </c>
      <c r="E155" s="29">
        <v>38.409999999999997</v>
      </c>
      <c r="F155" s="29">
        <v>20.68</v>
      </c>
      <c r="G155" s="29">
        <v>20.5</v>
      </c>
      <c r="H155" s="29">
        <v>20.52</v>
      </c>
      <c r="I155" s="9">
        <f t="shared" si="444"/>
        <v>17.840000000000003</v>
      </c>
      <c r="J155" s="9">
        <f t="shared" si="445"/>
        <v>17.759999999999998</v>
      </c>
      <c r="K155" s="9">
        <f t="shared" si="446"/>
        <v>17.889999999999997</v>
      </c>
      <c r="L155" s="9">
        <f t="shared" si="447"/>
        <v>17.829999999999998</v>
      </c>
      <c r="M155" s="9">
        <f t="shared" si="448"/>
        <v>5.3541261347363339E-2</v>
      </c>
      <c r="N155" s="8"/>
      <c r="O155" s="9">
        <v>39.14</v>
      </c>
      <c r="P155" s="29">
        <v>39.520000000000003</v>
      </c>
      <c r="Q155" s="29">
        <v>39.78</v>
      </c>
      <c r="R155" s="9">
        <v>21.62</v>
      </c>
      <c r="S155" s="9">
        <v>21.55</v>
      </c>
      <c r="T155" s="9">
        <v>21.7</v>
      </c>
      <c r="U155" s="9">
        <f t="shared" ref="U155:W155" si="473">O155-R155</f>
        <v>17.52</v>
      </c>
      <c r="V155" s="9">
        <f t="shared" si="473"/>
        <v>17.970000000000002</v>
      </c>
      <c r="W155" s="9">
        <f t="shared" si="473"/>
        <v>18.080000000000002</v>
      </c>
      <c r="X155" s="9">
        <f t="shared" si="450"/>
        <v>17.856666666666669</v>
      </c>
      <c r="Y155" s="9">
        <f t="shared" si="451"/>
        <v>0.2422578974747561</v>
      </c>
      <c r="Z155" s="9"/>
      <c r="AA155" s="9">
        <v>0.886544</v>
      </c>
      <c r="AB155" s="9"/>
      <c r="AC155" s="9">
        <f t="shared" ref="AC155:AE155" si="474">-(U155-I155)</f>
        <v>0.32000000000000384</v>
      </c>
      <c r="AD155" s="9">
        <f t="shared" si="474"/>
        <v>-0.21000000000000441</v>
      </c>
      <c r="AE155" s="9">
        <f t="shared" si="474"/>
        <v>-0.19000000000000483</v>
      </c>
      <c r="AF155" s="9">
        <f t="shared" si="453"/>
        <v>-2.6666666666668466E-2</v>
      </c>
      <c r="AG155" s="9">
        <f t="shared" si="454"/>
        <v>0.24526629518863272</v>
      </c>
      <c r="AH155" s="9"/>
      <c r="AI155" s="9">
        <f t="shared" ref="AI155:AK155" si="475">2^(AC155)</f>
        <v>1.2483305489016152</v>
      </c>
      <c r="AJ155" s="9">
        <f t="shared" si="475"/>
        <v>0.86453723130786253</v>
      </c>
      <c r="AK155" s="9">
        <f t="shared" si="475"/>
        <v>0.8766057213160322</v>
      </c>
      <c r="AL155" s="9">
        <f t="shared" si="456"/>
        <v>0.99649116717517006</v>
      </c>
      <c r="AM155" s="9">
        <f t="shared" si="457"/>
        <v>0.17814547941506981</v>
      </c>
    </row>
    <row r="156" spans="1:39" x14ac:dyDescent="0.25">
      <c r="A156" s="9">
        <v>72</v>
      </c>
      <c r="B156" s="28" t="s">
        <v>110</v>
      </c>
      <c r="C156" s="9">
        <v>33.24</v>
      </c>
      <c r="D156" s="9">
        <v>32.97</v>
      </c>
      <c r="E156" s="9">
        <v>33.090000000000003</v>
      </c>
      <c r="F156" s="9">
        <v>20.309999999999999</v>
      </c>
      <c r="G156" s="9">
        <v>20.25</v>
      </c>
      <c r="H156" s="9">
        <v>20.3</v>
      </c>
      <c r="I156" s="9">
        <f t="shared" si="444"/>
        <v>12.930000000000003</v>
      </c>
      <c r="J156" s="9">
        <f t="shared" si="445"/>
        <v>12.719999999999999</v>
      </c>
      <c r="K156" s="9">
        <f t="shared" si="446"/>
        <v>12.790000000000003</v>
      </c>
      <c r="L156" s="9">
        <f t="shared" si="447"/>
        <v>12.813333333333334</v>
      </c>
      <c r="M156" s="9">
        <f t="shared" si="448"/>
        <v>8.7305339024726911E-2</v>
      </c>
      <c r="N156" s="8"/>
      <c r="O156" s="9">
        <v>34.619999999999997</v>
      </c>
      <c r="P156" s="9">
        <v>33.17</v>
      </c>
      <c r="Q156" s="9">
        <v>34.369999999999997</v>
      </c>
      <c r="R156" s="9">
        <v>22.13</v>
      </c>
      <c r="S156" s="9">
        <v>22.38</v>
      </c>
      <c r="T156" s="9">
        <v>22.03</v>
      </c>
      <c r="U156" s="9">
        <f t="shared" ref="U156:W156" si="476">O156-R156</f>
        <v>12.489999999999998</v>
      </c>
      <c r="V156" s="9">
        <f t="shared" si="476"/>
        <v>10.790000000000003</v>
      </c>
      <c r="W156" s="9">
        <f t="shared" si="476"/>
        <v>12.339999999999996</v>
      </c>
      <c r="X156" s="9">
        <f t="shared" si="450"/>
        <v>11.873333333333333</v>
      </c>
      <c r="Y156" s="9">
        <f t="shared" si="451"/>
        <v>0.76847612555989786</v>
      </c>
      <c r="Z156" s="9"/>
      <c r="AA156" s="9">
        <v>0.22463900000000001</v>
      </c>
      <c r="AB156" s="9"/>
      <c r="AC156" s="9">
        <f t="shared" ref="AC156:AE156" si="477">-(U156-I156)</f>
        <v>0.44000000000000483</v>
      </c>
      <c r="AD156" s="9">
        <f t="shared" si="477"/>
        <v>1.9299999999999962</v>
      </c>
      <c r="AE156" s="9">
        <f t="shared" si="477"/>
        <v>0.45000000000000639</v>
      </c>
      <c r="AF156" s="9">
        <f t="shared" si="453"/>
        <v>0.9400000000000025</v>
      </c>
      <c r="AG156" s="9">
        <f t="shared" si="454"/>
        <v>0.70004761742802923</v>
      </c>
      <c r="AH156" s="9"/>
      <c r="AI156" s="9">
        <f t="shared" ref="AI156:AK156" si="478">2^(AC156)</f>
        <v>1.3566043274476765</v>
      </c>
      <c r="AJ156" s="9">
        <f t="shared" si="478"/>
        <v>3.8105519921757387</v>
      </c>
      <c r="AK156" s="9">
        <f t="shared" si="478"/>
        <v>1.3660402567544017</v>
      </c>
      <c r="AL156" s="9">
        <f t="shared" si="456"/>
        <v>2.1777321921259389</v>
      </c>
      <c r="AM156" s="9">
        <f t="shared" si="457"/>
        <v>1.1545843794100317</v>
      </c>
    </row>
    <row r="157" spans="1:39" x14ac:dyDescent="0.25">
      <c r="A157" s="9">
        <v>73</v>
      </c>
      <c r="B157" s="28" t="s">
        <v>111</v>
      </c>
      <c r="C157" s="9">
        <v>38.21</v>
      </c>
      <c r="D157" s="9">
        <v>39.65</v>
      </c>
      <c r="E157" s="9">
        <v>40.25</v>
      </c>
      <c r="F157" s="9">
        <v>22.68</v>
      </c>
      <c r="G157" s="9">
        <v>22.5</v>
      </c>
      <c r="H157" s="9">
        <v>22.52</v>
      </c>
      <c r="I157" s="9">
        <f t="shared" si="444"/>
        <v>15.530000000000001</v>
      </c>
      <c r="J157" s="9">
        <f t="shared" si="445"/>
        <v>17.149999999999999</v>
      </c>
      <c r="K157" s="9">
        <f t="shared" si="446"/>
        <v>17.73</v>
      </c>
      <c r="L157" s="9">
        <f t="shared" si="447"/>
        <v>16.803333333333331</v>
      </c>
      <c r="M157" s="9">
        <f t="shared" si="448"/>
        <v>0.93099707601879955</v>
      </c>
      <c r="N157" s="9"/>
      <c r="O157" s="9">
        <v>40.479999999999997</v>
      </c>
      <c r="P157" s="9">
        <v>38.47</v>
      </c>
      <c r="Q157" s="9">
        <v>38.21</v>
      </c>
      <c r="R157" s="9">
        <v>20.62</v>
      </c>
      <c r="S157" s="9">
        <v>20.55</v>
      </c>
      <c r="T157" s="9">
        <v>20.7</v>
      </c>
      <c r="U157" s="9">
        <f t="shared" ref="U157:W157" si="479">O157-R157</f>
        <v>19.859999999999996</v>
      </c>
      <c r="V157" s="9">
        <f t="shared" si="479"/>
        <v>17.919999999999998</v>
      </c>
      <c r="W157" s="9">
        <f t="shared" si="479"/>
        <v>17.510000000000002</v>
      </c>
      <c r="X157" s="9">
        <f t="shared" si="450"/>
        <v>18.429999999999996</v>
      </c>
      <c r="Y157" s="9">
        <f t="shared" si="451"/>
        <v>1.0249227613174869</v>
      </c>
      <c r="Z157" s="9"/>
      <c r="AA157" s="9">
        <v>0.17196700000000001</v>
      </c>
      <c r="AB157" s="9"/>
      <c r="AC157" s="9">
        <f t="shared" ref="AC157:AE157" si="480">-(U157-I157)</f>
        <v>-4.3299999999999947</v>
      </c>
      <c r="AD157" s="9">
        <f t="shared" si="480"/>
        <v>-0.76999999999999957</v>
      </c>
      <c r="AE157" s="9">
        <f t="shared" si="480"/>
        <v>0.21999999999999886</v>
      </c>
      <c r="AF157" s="9">
        <f t="shared" si="453"/>
        <v>-1.6266666666666652</v>
      </c>
      <c r="AG157" s="9">
        <f t="shared" si="454"/>
        <v>1.9538054037072232</v>
      </c>
      <c r="AH157" s="9"/>
      <c r="AI157" s="9">
        <f t="shared" ref="AI157:AK157" si="481">2^(AC157)</f>
        <v>4.9721030234682599E-2</v>
      </c>
      <c r="AJ157" s="9">
        <f t="shared" si="481"/>
        <v>0.58641747461593952</v>
      </c>
      <c r="AK157" s="9">
        <f t="shared" si="481"/>
        <v>1.1647335864684549</v>
      </c>
      <c r="AL157" s="9">
        <f t="shared" si="456"/>
        <v>0.60029069710635896</v>
      </c>
      <c r="AM157" s="9">
        <f t="shared" si="457"/>
        <v>0.45530766145281337</v>
      </c>
    </row>
    <row r="160" spans="1:39" x14ac:dyDescent="0.25">
      <c r="A160" s="30" t="s">
        <v>114</v>
      </c>
      <c r="B160" s="30"/>
      <c r="C160" s="8" t="s">
        <v>1</v>
      </c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</row>
    <row r="161" spans="1:39" x14ac:dyDescent="0.25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</row>
    <row r="162" spans="1:39" x14ac:dyDescent="0.25">
      <c r="A162" s="9"/>
      <c r="B162" s="9" t="s">
        <v>2</v>
      </c>
      <c r="C162" s="9" t="s">
        <v>3</v>
      </c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31" t="s">
        <v>4</v>
      </c>
      <c r="P162" s="31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32" t="s">
        <v>5</v>
      </c>
      <c r="AB162" s="32"/>
      <c r="AC162" s="32"/>
      <c r="AD162" s="9"/>
      <c r="AE162" s="9"/>
      <c r="AF162" s="9"/>
      <c r="AG162" s="9"/>
      <c r="AH162" s="9"/>
      <c r="AI162" s="9"/>
      <c r="AJ162" s="9"/>
      <c r="AK162" s="9"/>
      <c r="AL162" s="9"/>
      <c r="AM162" s="9"/>
    </row>
    <row r="163" spans="1:39" x14ac:dyDescent="0.25">
      <c r="A163" s="9"/>
      <c r="B163" s="9"/>
      <c r="C163" s="9" t="s">
        <v>6</v>
      </c>
      <c r="D163" s="9"/>
      <c r="E163" s="9"/>
      <c r="F163" s="9" t="s">
        <v>7</v>
      </c>
      <c r="G163" s="9"/>
      <c r="H163" s="9"/>
      <c r="I163" s="9" t="s">
        <v>8</v>
      </c>
      <c r="J163" s="9"/>
      <c r="K163" s="9"/>
      <c r="L163" s="9"/>
      <c r="M163" s="9"/>
      <c r="N163" s="9"/>
      <c r="O163" s="9" t="s">
        <v>6</v>
      </c>
      <c r="P163" s="9"/>
      <c r="Q163" s="9"/>
      <c r="R163" s="9" t="s">
        <v>7</v>
      </c>
      <c r="S163" s="9"/>
      <c r="T163" s="9"/>
      <c r="U163" s="9" t="s">
        <v>8</v>
      </c>
      <c r="V163" s="9"/>
      <c r="W163" s="9"/>
      <c r="X163" s="9"/>
      <c r="Y163" s="9"/>
      <c r="Z163" s="9"/>
      <c r="AA163" s="9" t="s">
        <v>9</v>
      </c>
      <c r="AB163" s="9"/>
      <c r="AC163" s="9"/>
      <c r="AD163" s="9"/>
      <c r="AE163" s="9"/>
      <c r="AF163" s="9"/>
      <c r="AG163" s="9"/>
      <c r="AH163" s="9"/>
      <c r="AI163" s="9" t="s">
        <v>10</v>
      </c>
      <c r="AJ163" s="9"/>
      <c r="AK163" s="9"/>
      <c r="AL163" s="9"/>
      <c r="AM163" s="9"/>
    </row>
    <row r="164" spans="1:39" ht="16.8" x14ac:dyDescent="0.25">
      <c r="A164" s="25" t="s">
        <v>11</v>
      </c>
      <c r="B164" s="9"/>
      <c r="C164" s="9" t="s">
        <v>12</v>
      </c>
      <c r="D164" s="9" t="s">
        <v>13</v>
      </c>
      <c r="E164" s="9" t="s">
        <v>14</v>
      </c>
      <c r="F164" s="9" t="s">
        <v>12</v>
      </c>
      <c r="G164" s="9" t="s">
        <v>13</v>
      </c>
      <c r="H164" s="9" t="s">
        <v>14</v>
      </c>
      <c r="I164" s="9" t="s">
        <v>15</v>
      </c>
      <c r="J164" s="9" t="s">
        <v>16</v>
      </c>
      <c r="K164" s="9" t="s">
        <v>17</v>
      </c>
      <c r="L164" s="26" t="s">
        <v>18</v>
      </c>
      <c r="M164" s="9" t="s">
        <v>19</v>
      </c>
      <c r="N164" s="9"/>
      <c r="O164" s="9" t="s">
        <v>12</v>
      </c>
      <c r="P164" s="9" t="s">
        <v>13</v>
      </c>
      <c r="Q164" s="9" t="s">
        <v>14</v>
      </c>
      <c r="R164" s="9" t="s">
        <v>12</v>
      </c>
      <c r="S164" s="9" t="s">
        <v>13</v>
      </c>
      <c r="T164" s="9" t="s">
        <v>14</v>
      </c>
      <c r="U164" s="9" t="s">
        <v>20</v>
      </c>
      <c r="V164" s="9" t="s">
        <v>21</v>
      </c>
      <c r="W164" s="9" t="s">
        <v>22</v>
      </c>
      <c r="X164" s="26" t="s">
        <v>23</v>
      </c>
      <c r="Y164" s="9" t="s">
        <v>24</v>
      </c>
      <c r="Z164" s="9"/>
      <c r="AA164" s="9" t="s">
        <v>25</v>
      </c>
      <c r="AB164" s="9"/>
      <c r="AC164" s="9" t="s">
        <v>26</v>
      </c>
      <c r="AD164" s="9" t="s">
        <v>27</v>
      </c>
      <c r="AE164" s="9" t="s">
        <v>28</v>
      </c>
      <c r="AF164" s="26" t="s">
        <v>29</v>
      </c>
      <c r="AG164" s="9" t="s">
        <v>30</v>
      </c>
      <c r="AH164" s="9"/>
      <c r="AI164" s="9" t="s">
        <v>31</v>
      </c>
      <c r="AJ164" s="9" t="s">
        <v>32</v>
      </c>
      <c r="AK164" s="9" t="s">
        <v>33</v>
      </c>
      <c r="AL164" s="26" t="s">
        <v>34</v>
      </c>
      <c r="AM164" s="9" t="s">
        <v>35</v>
      </c>
    </row>
    <row r="165" spans="1:39" x14ac:dyDescent="0.25">
      <c r="A165" s="9">
        <v>1</v>
      </c>
      <c r="B165" s="27" t="s">
        <v>36</v>
      </c>
      <c r="C165" s="9">
        <v>33.979999999999997</v>
      </c>
      <c r="D165" s="9">
        <v>33.32</v>
      </c>
      <c r="E165" s="9">
        <v>33.770000000000003</v>
      </c>
      <c r="F165" s="9">
        <v>23.34</v>
      </c>
      <c r="G165" s="9">
        <v>23.29</v>
      </c>
      <c r="H165" s="9">
        <v>23.34</v>
      </c>
      <c r="I165" s="9">
        <f t="shared" ref="I165:I228" si="482">C165-F165</f>
        <v>10.639999999999997</v>
      </c>
      <c r="J165" s="9">
        <f t="shared" ref="J165:J228" si="483">D165-G165</f>
        <v>10.030000000000001</v>
      </c>
      <c r="K165" s="9">
        <f t="shared" ref="K165:K228" si="484">E165-H165</f>
        <v>10.430000000000003</v>
      </c>
      <c r="L165" s="9">
        <f t="shared" ref="L165:L228" si="485">AVERAGE(I165:K165)</f>
        <v>10.366666666666667</v>
      </c>
      <c r="M165" s="9">
        <f t="shared" ref="M165:M228" si="486">STDEV(I165:K165,L165)</f>
        <v>0.25302612952464326</v>
      </c>
      <c r="N165" s="9"/>
      <c r="O165" s="9">
        <v>33.01</v>
      </c>
      <c r="P165" s="9">
        <v>33.520000000000003</v>
      </c>
      <c r="Q165" s="9">
        <v>32.880000000000003</v>
      </c>
      <c r="R165" s="9">
        <v>23.61</v>
      </c>
      <c r="S165" s="9">
        <v>23.54</v>
      </c>
      <c r="T165" s="9">
        <v>23.74</v>
      </c>
      <c r="U165" s="9">
        <f t="shared" ref="U165:W165" si="487">O165-R165</f>
        <v>9.3999999999999986</v>
      </c>
      <c r="V165" s="9">
        <f t="shared" si="487"/>
        <v>9.980000000000004</v>
      </c>
      <c r="W165" s="9">
        <f t="shared" si="487"/>
        <v>9.1400000000000041</v>
      </c>
      <c r="X165" s="9">
        <f t="shared" ref="X165:X228" si="488">AVERAGE(U165:W165)</f>
        <v>9.5066666666666695</v>
      </c>
      <c r="Y165" s="9">
        <f t="shared" ref="Y165:Y228" si="489">STDEV(U165:W165,X165)</f>
        <v>0.35112517552703226</v>
      </c>
      <c r="Z165" s="9"/>
      <c r="AA165" s="9">
        <v>4.8308999999999998E-2</v>
      </c>
      <c r="AB165" s="9" t="s">
        <v>43</v>
      </c>
      <c r="AC165" s="9">
        <f t="shared" ref="AC165:AE165" si="490">-(U165-I165)</f>
        <v>1.2399999999999984</v>
      </c>
      <c r="AD165" s="9">
        <f t="shared" si="490"/>
        <v>4.9999999999997158E-2</v>
      </c>
      <c r="AE165" s="9">
        <f t="shared" si="490"/>
        <v>1.2899999999999991</v>
      </c>
      <c r="AF165" s="9">
        <f t="shared" ref="AF165:AF228" si="491">AVERAGE(AC165:AE165)</f>
        <v>0.85999999999999821</v>
      </c>
      <c r="AG165" s="9">
        <f t="shared" ref="AG165:AG228" si="492">STDEV(AC165:AE165,AF165)</f>
        <v>0.57312011539176289</v>
      </c>
      <c r="AH165" s="9"/>
      <c r="AI165" s="9">
        <f t="shared" ref="AI165:AK165" si="493">2^(AC165)</f>
        <v>2.3619853228590579</v>
      </c>
      <c r="AJ165" s="9">
        <f t="shared" si="493"/>
        <v>1.0352649238413754</v>
      </c>
      <c r="AK165" s="9">
        <f t="shared" si="493"/>
        <v>2.4452805553841355</v>
      </c>
      <c r="AL165" s="9">
        <f t="shared" ref="AL165:AL228" si="494">AVERAGE(AI165:AK165)</f>
        <v>1.9475102673615228</v>
      </c>
      <c r="AM165" s="9">
        <f t="shared" ref="AM165:AM228" si="495">STDEV(AI165:AK165,AL165)</f>
        <v>0.64595056519881111</v>
      </c>
    </row>
    <row r="166" spans="1:39" x14ac:dyDescent="0.25">
      <c r="A166" s="9">
        <v>2</v>
      </c>
      <c r="B166" s="27" t="s">
        <v>37</v>
      </c>
      <c r="C166" s="9">
        <v>33.21</v>
      </c>
      <c r="D166" s="9">
        <v>32.72</v>
      </c>
      <c r="E166" s="9">
        <v>33.15</v>
      </c>
      <c r="F166" s="9">
        <v>23.34</v>
      </c>
      <c r="G166" s="9">
        <v>23.29</v>
      </c>
      <c r="H166" s="9">
        <v>23.34</v>
      </c>
      <c r="I166" s="9">
        <f t="shared" si="482"/>
        <v>9.870000000000001</v>
      </c>
      <c r="J166" s="9">
        <f t="shared" si="483"/>
        <v>9.43</v>
      </c>
      <c r="K166" s="9">
        <f t="shared" si="484"/>
        <v>9.8099999999999987</v>
      </c>
      <c r="L166" s="9">
        <f t="shared" si="485"/>
        <v>9.7033333333333331</v>
      </c>
      <c r="M166" s="9">
        <f t="shared" si="486"/>
        <v>0.19482185594936627</v>
      </c>
      <c r="N166" s="9"/>
      <c r="O166" s="9">
        <v>32.69</v>
      </c>
      <c r="P166" s="9">
        <v>33.93</v>
      </c>
      <c r="Q166" s="9">
        <v>33.200000000000003</v>
      </c>
      <c r="R166" s="9">
        <v>23.61</v>
      </c>
      <c r="S166" s="9">
        <v>23.54</v>
      </c>
      <c r="T166" s="9">
        <v>23.74</v>
      </c>
      <c r="U166" s="9">
        <f t="shared" ref="U166:W166" si="496">O166-R166</f>
        <v>9.0799999999999983</v>
      </c>
      <c r="V166" s="9">
        <f t="shared" si="496"/>
        <v>10.39</v>
      </c>
      <c r="W166" s="9">
        <f t="shared" si="496"/>
        <v>9.4600000000000044</v>
      </c>
      <c r="X166" s="9">
        <f t="shared" si="488"/>
        <v>9.6433333333333344</v>
      </c>
      <c r="Y166" s="9">
        <f t="shared" si="489"/>
        <v>0.550292851327566</v>
      </c>
      <c r="Z166" s="9"/>
      <c r="AA166" s="9">
        <v>0.89146099999999995</v>
      </c>
      <c r="AB166" s="9"/>
      <c r="AC166" s="9">
        <f t="shared" ref="AC166:AE166" si="497">-(U166-I166)</f>
        <v>0.7900000000000027</v>
      </c>
      <c r="AD166" s="9">
        <f t="shared" si="497"/>
        <v>-0.96000000000000085</v>
      </c>
      <c r="AE166" s="9">
        <f t="shared" si="497"/>
        <v>0.34999999999999432</v>
      </c>
      <c r="AF166" s="9">
        <f t="shared" si="491"/>
        <v>5.9999999999998721E-2</v>
      </c>
      <c r="AG166" s="9">
        <f t="shared" si="492"/>
        <v>0.74328101460125262</v>
      </c>
      <c r="AH166" s="9"/>
      <c r="AI166" s="9">
        <f t="shared" ref="AI166:AK166" si="498">2^(AC166)</f>
        <v>1.7290744626157335</v>
      </c>
      <c r="AJ166" s="9">
        <f t="shared" si="498"/>
        <v>0.51405691332803294</v>
      </c>
      <c r="AK166" s="9">
        <f t="shared" si="498"/>
        <v>1.2745606273192571</v>
      </c>
      <c r="AL166" s="9">
        <f t="shared" si="494"/>
        <v>1.1725640010876746</v>
      </c>
      <c r="AM166" s="9">
        <f t="shared" si="495"/>
        <v>0.50124471408101756</v>
      </c>
    </row>
    <row r="167" spans="1:39" x14ac:dyDescent="0.25">
      <c r="A167" s="9">
        <v>3</v>
      </c>
      <c r="B167" s="27" t="s">
        <v>38</v>
      </c>
      <c r="C167" s="9">
        <v>35.97</v>
      </c>
      <c r="D167" s="9">
        <v>34.450000000000003</v>
      </c>
      <c r="E167" s="9">
        <v>34.78</v>
      </c>
      <c r="F167" s="9">
        <v>20.53</v>
      </c>
      <c r="G167" s="9">
        <v>20.239999999999998</v>
      </c>
      <c r="H167" s="9">
        <v>20.07</v>
      </c>
      <c r="I167" s="9">
        <f t="shared" si="482"/>
        <v>15.439999999999998</v>
      </c>
      <c r="J167" s="9">
        <f t="shared" si="483"/>
        <v>14.210000000000004</v>
      </c>
      <c r="K167" s="9">
        <f t="shared" si="484"/>
        <v>14.71</v>
      </c>
      <c r="L167" s="9">
        <f t="shared" si="485"/>
        <v>14.786666666666667</v>
      </c>
      <c r="M167" s="9">
        <f t="shared" si="486"/>
        <v>0.50506325236438077</v>
      </c>
      <c r="N167" s="9"/>
      <c r="O167" s="9">
        <v>37.11</v>
      </c>
      <c r="P167" s="9">
        <v>36.619999999999997</v>
      </c>
      <c r="Q167" s="9">
        <v>37.020000000000003</v>
      </c>
      <c r="R167" s="9">
        <v>23.28</v>
      </c>
      <c r="S167" s="9">
        <v>23.34</v>
      </c>
      <c r="T167" s="9">
        <v>23.4</v>
      </c>
      <c r="U167" s="9">
        <f t="shared" ref="U167:W167" si="499">O167-R167</f>
        <v>13.829999999999998</v>
      </c>
      <c r="V167" s="9">
        <f t="shared" si="499"/>
        <v>13.279999999999998</v>
      </c>
      <c r="W167" s="9">
        <f t="shared" si="499"/>
        <v>13.620000000000005</v>
      </c>
      <c r="X167" s="9">
        <f t="shared" si="488"/>
        <v>13.576666666666668</v>
      </c>
      <c r="Y167" s="9">
        <f t="shared" si="489"/>
        <v>0.22661764175711449</v>
      </c>
      <c r="Z167" s="8"/>
      <c r="AA167" s="29">
        <v>3.6532000000000002E-2</v>
      </c>
      <c r="AB167" s="29" t="s">
        <v>43</v>
      </c>
      <c r="AC167" s="9">
        <f t="shared" ref="AC167:AE167" si="500">-(U167-I167)</f>
        <v>1.6099999999999994</v>
      </c>
      <c r="AD167" s="9">
        <f t="shared" si="500"/>
        <v>0.93000000000000682</v>
      </c>
      <c r="AE167" s="9">
        <f t="shared" si="500"/>
        <v>1.0899999999999963</v>
      </c>
      <c r="AF167" s="9">
        <f t="shared" si="491"/>
        <v>1.2100000000000009</v>
      </c>
      <c r="AG167" s="9">
        <f t="shared" si="492"/>
        <v>0.29028721409436148</v>
      </c>
      <c r="AH167" s="8"/>
      <c r="AI167" s="9">
        <f t="shared" ref="AI167:AK167" si="501">2^(AC167)</f>
        <v>3.0525184179211169</v>
      </c>
      <c r="AJ167" s="9">
        <f t="shared" si="501"/>
        <v>1.9052759960878836</v>
      </c>
      <c r="AK167" s="9">
        <f t="shared" si="501"/>
        <v>2.1287403649067143</v>
      </c>
      <c r="AL167" s="9">
        <f t="shared" si="494"/>
        <v>2.3621782596385716</v>
      </c>
      <c r="AM167" s="9">
        <f t="shared" si="495"/>
        <v>0.49659589985961927</v>
      </c>
    </row>
    <row r="168" spans="1:39" x14ac:dyDescent="0.25">
      <c r="A168" s="9">
        <v>4</v>
      </c>
      <c r="B168" s="28" t="s">
        <v>39</v>
      </c>
      <c r="C168" s="29">
        <v>38.97</v>
      </c>
      <c r="D168" s="29">
        <v>38.24</v>
      </c>
      <c r="E168" s="29">
        <v>37.979999999999997</v>
      </c>
      <c r="F168" s="29">
        <v>23.34</v>
      </c>
      <c r="G168" s="29">
        <v>23.29</v>
      </c>
      <c r="H168" s="29">
        <v>23.34</v>
      </c>
      <c r="I168" s="29">
        <f t="shared" si="482"/>
        <v>15.629999999999999</v>
      </c>
      <c r="J168" s="29">
        <f t="shared" si="483"/>
        <v>14.950000000000003</v>
      </c>
      <c r="K168" s="29">
        <f t="shared" si="484"/>
        <v>14.639999999999997</v>
      </c>
      <c r="L168" s="29">
        <f t="shared" si="485"/>
        <v>15.073333333333332</v>
      </c>
      <c r="M168" s="29">
        <f t="shared" si="486"/>
        <v>0.41346772008895183</v>
      </c>
      <c r="N168" s="9"/>
      <c r="O168" s="29">
        <v>38.43</v>
      </c>
      <c r="P168" s="29">
        <v>38.72</v>
      </c>
      <c r="Q168" s="29">
        <v>38.31</v>
      </c>
      <c r="R168" s="29">
        <v>23.61</v>
      </c>
      <c r="S168" s="29">
        <v>23.54</v>
      </c>
      <c r="T168" s="29">
        <v>23.74</v>
      </c>
      <c r="U168" s="29">
        <f t="shared" ref="U168:W168" si="502">O168-R168</f>
        <v>14.82</v>
      </c>
      <c r="V168" s="29">
        <f t="shared" si="502"/>
        <v>15.18</v>
      </c>
      <c r="W168" s="29">
        <f t="shared" si="502"/>
        <v>14.570000000000004</v>
      </c>
      <c r="X168" s="29">
        <f t="shared" si="488"/>
        <v>14.856666666666669</v>
      </c>
      <c r="Y168" s="29">
        <f t="shared" si="489"/>
        <v>0.25037749277618404</v>
      </c>
      <c r="Z168" s="8"/>
      <c r="AA168" s="29">
        <v>0.56057699999999999</v>
      </c>
      <c r="AB168" s="8"/>
      <c r="AC168" s="29">
        <f t="shared" ref="AC168:AE168" si="503">-(U168-I168)</f>
        <v>0.80999999999999872</v>
      </c>
      <c r="AD168" s="29">
        <f t="shared" si="503"/>
        <v>-0.22999999999999687</v>
      </c>
      <c r="AE168" s="29">
        <f t="shared" si="503"/>
        <v>6.9999999999993179E-2</v>
      </c>
      <c r="AF168" s="29">
        <f t="shared" si="491"/>
        <v>0.21666666666666501</v>
      </c>
      <c r="AG168" s="29">
        <f t="shared" si="492"/>
        <v>0.43706089074889948</v>
      </c>
      <c r="AH168" s="29"/>
      <c r="AI168" s="29">
        <f t="shared" ref="AI168:AK168" si="504">2^(AC168)</f>
        <v>1.7532114426320686</v>
      </c>
      <c r="AJ168" s="29">
        <f t="shared" si="504"/>
        <v>0.8526348917679587</v>
      </c>
      <c r="AK168" s="29">
        <f t="shared" si="504"/>
        <v>1.0497166836230623</v>
      </c>
      <c r="AL168" s="29">
        <f t="shared" si="494"/>
        <v>1.2185210060076965</v>
      </c>
      <c r="AM168" s="29">
        <f t="shared" si="495"/>
        <v>0.386549440937272</v>
      </c>
    </row>
    <row r="169" spans="1:39" x14ac:dyDescent="0.25">
      <c r="A169" s="9">
        <v>5</v>
      </c>
      <c r="B169" s="28" t="s">
        <v>40</v>
      </c>
      <c r="C169" s="29">
        <v>35.619999999999997</v>
      </c>
      <c r="D169" s="29">
        <v>34.479999999999997</v>
      </c>
      <c r="E169" s="29">
        <v>36.67</v>
      </c>
      <c r="F169" s="29">
        <v>23.34</v>
      </c>
      <c r="G169" s="29">
        <v>23.29</v>
      </c>
      <c r="H169" s="29">
        <v>23.34</v>
      </c>
      <c r="I169" s="29">
        <f t="shared" si="482"/>
        <v>12.279999999999998</v>
      </c>
      <c r="J169" s="29">
        <f t="shared" si="483"/>
        <v>11.189999999999998</v>
      </c>
      <c r="K169" s="29">
        <f t="shared" si="484"/>
        <v>13.330000000000002</v>
      </c>
      <c r="L169" s="29">
        <f t="shared" si="485"/>
        <v>12.266666666666666</v>
      </c>
      <c r="M169" s="29">
        <f t="shared" si="486"/>
        <v>0.87370221217275068</v>
      </c>
      <c r="N169" s="9"/>
      <c r="O169" s="9">
        <v>35.229999999999997</v>
      </c>
      <c r="P169" s="9">
        <v>35.119999999999997</v>
      </c>
      <c r="Q169" s="9">
        <v>35.35</v>
      </c>
      <c r="R169" s="9">
        <v>23.61</v>
      </c>
      <c r="S169" s="9">
        <v>23.54</v>
      </c>
      <c r="T169" s="9">
        <v>23.74</v>
      </c>
      <c r="U169" s="9">
        <f t="shared" ref="U169:W169" si="505">O169-R169</f>
        <v>11.619999999999997</v>
      </c>
      <c r="V169" s="9">
        <f t="shared" si="505"/>
        <v>11.579999999999998</v>
      </c>
      <c r="W169" s="9">
        <f t="shared" si="505"/>
        <v>11.610000000000003</v>
      </c>
      <c r="X169" s="9">
        <f t="shared" si="488"/>
        <v>11.603333333333333</v>
      </c>
      <c r="Y169" s="9">
        <f t="shared" si="489"/>
        <v>1.6996731711976285E-2</v>
      </c>
      <c r="Z169" s="9"/>
      <c r="AA169" s="9">
        <v>0.34349400000000002</v>
      </c>
      <c r="AB169" s="9"/>
      <c r="AC169" s="9">
        <f t="shared" ref="AC169:AE169" si="506">-(U169-I169)</f>
        <v>0.66000000000000014</v>
      </c>
      <c r="AD169" s="9">
        <f t="shared" si="506"/>
        <v>-0.39000000000000057</v>
      </c>
      <c r="AE169" s="9">
        <f t="shared" si="506"/>
        <v>1.7199999999999989</v>
      </c>
      <c r="AF169" s="9">
        <f t="shared" si="491"/>
        <v>0.66333333333333278</v>
      </c>
      <c r="AG169" s="9">
        <f t="shared" si="492"/>
        <v>0.86140711758275013</v>
      </c>
      <c r="AH169" s="9"/>
      <c r="AI169" s="9">
        <f t="shared" ref="AI169:AK169" si="507">2^(AC169)</f>
        <v>1.5800826237267545</v>
      </c>
      <c r="AJ169" s="9">
        <f t="shared" si="507"/>
        <v>0.76312960448027922</v>
      </c>
      <c r="AK169" s="9">
        <f t="shared" si="507"/>
        <v>3.2943640690702898</v>
      </c>
      <c r="AL169" s="9">
        <f t="shared" si="494"/>
        <v>1.8791920990924413</v>
      </c>
      <c r="AM169" s="9">
        <f t="shared" si="495"/>
        <v>1.054794399356962</v>
      </c>
    </row>
    <row r="170" spans="1:39" x14ac:dyDescent="0.25">
      <c r="A170" s="9">
        <v>6</v>
      </c>
      <c r="B170" s="27" t="s">
        <v>42</v>
      </c>
      <c r="C170" s="9">
        <v>33.86</v>
      </c>
      <c r="D170" s="9">
        <v>34.04</v>
      </c>
      <c r="E170" s="9">
        <v>34.26</v>
      </c>
      <c r="F170" s="9">
        <v>23.34</v>
      </c>
      <c r="G170" s="9">
        <v>23.29</v>
      </c>
      <c r="H170" s="9">
        <v>23.34</v>
      </c>
      <c r="I170" s="9">
        <f t="shared" si="482"/>
        <v>10.52</v>
      </c>
      <c r="J170" s="9">
        <f t="shared" si="483"/>
        <v>10.75</v>
      </c>
      <c r="K170" s="9">
        <f t="shared" si="484"/>
        <v>10.919999999999998</v>
      </c>
      <c r="L170" s="9">
        <f t="shared" si="485"/>
        <v>10.729999999999999</v>
      </c>
      <c r="M170" s="9">
        <f t="shared" si="486"/>
        <v>0.16391054470858943</v>
      </c>
      <c r="N170" s="9"/>
      <c r="O170" s="9">
        <v>33.82</v>
      </c>
      <c r="P170" s="9">
        <v>33.46</v>
      </c>
      <c r="Q170" s="9">
        <v>34.299999999999997</v>
      </c>
      <c r="R170" s="9">
        <v>23.61</v>
      </c>
      <c r="S170" s="9">
        <v>23.54</v>
      </c>
      <c r="T170" s="9">
        <v>23.74</v>
      </c>
      <c r="U170" s="9">
        <f t="shared" ref="U170:W170" si="508">O170-R170</f>
        <v>10.210000000000001</v>
      </c>
      <c r="V170" s="9">
        <f t="shared" si="508"/>
        <v>9.9200000000000017</v>
      </c>
      <c r="W170" s="9">
        <f t="shared" si="508"/>
        <v>10.559999999999999</v>
      </c>
      <c r="X170" s="9">
        <f t="shared" si="488"/>
        <v>10.23</v>
      </c>
      <c r="Y170" s="9">
        <f t="shared" si="489"/>
        <v>0.26166135875720364</v>
      </c>
      <c r="Z170" s="9"/>
      <c r="AA170" s="9">
        <v>8.3844000000000002E-2</v>
      </c>
      <c r="AB170" s="9"/>
      <c r="AC170" s="9">
        <f t="shared" ref="AC170:AE170" si="509">-(U170-I170)</f>
        <v>0.30999999999999872</v>
      </c>
      <c r="AD170" s="9">
        <f t="shared" si="509"/>
        <v>0.82999999999999829</v>
      </c>
      <c r="AE170" s="9">
        <f t="shared" si="509"/>
        <v>0.35999999999999943</v>
      </c>
      <c r="AF170" s="9">
        <f t="shared" si="491"/>
        <v>0.49999999999999883</v>
      </c>
      <c r="AG170" s="9">
        <f t="shared" si="492"/>
        <v>0.23423634787681111</v>
      </c>
      <c r="AH170" s="9"/>
      <c r="AI170" s="9">
        <f t="shared" ref="AI170:AK170" si="510">2^(AC170)</f>
        <v>1.2397076999389856</v>
      </c>
      <c r="AJ170" s="9">
        <f t="shared" si="510"/>
        <v>1.7776853623331381</v>
      </c>
      <c r="AK170" s="9">
        <f t="shared" si="510"/>
        <v>1.2834258975629036</v>
      </c>
      <c r="AL170" s="9">
        <f t="shared" si="494"/>
        <v>1.4336063199450091</v>
      </c>
      <c r="AM170" s="9">
        <f t="shared" si="495"/>
        <v>0.24395438201833261</v>
      </c>
    </row>
    <row r="171" spans="1:39" x14ac:dyDescent="0.25">
      <c r="A171" s="9">
        <v>7</v>
      </c>
      <c r="B171" s="27" t="s">
        <v>44</v>
      </c>
      <c r="C171" s="9">
        <v>28.37</v>
      </c>
      <c r="D171" s="9">
        <v>28.46</v>
      </c>
      <c r="E171" s="9">
        <v>28.48</v>
      </c>
      <c r="F171" s="9">
        <v>23.34</v>
      </c>
      <c r="G171" s="9">
        <v>23.29</v>
      </c>
      <c r="H171" s="9">
        <v>23.34</v>
      </c>
      <c r="I171" s="9">
        <f t="shared" si="482"/>
        <v>5.0300000000000011</v>
      </c>
      <c r="J171" s="9">
        <f t="shared" si="483"/>
        <v>5.1700000000000017</v>
      </c>
      <c r="K171" s="9">
        <f t="shared" si="484"/>
        <v>5.1400000000000006</v>
      </c>
      <c r="L171" s="9">
        <f t="shared" si="485"/>
        <v>5.1133333333333342</v>
      </c>
      <c r="M171" s="9">
        <f t="shared" si="486"/>
        <v>6.0184900284226059E-2</v>
      </c>
      <c r="N171" s="9"/>
      <c r="O171" s="9">
        <v>28.59</v>
      </c>
      <c r="P171" s="9">
        <v>28.71</v>
      </c>
      <c r="Q171" s="9">
        <v>28.91</v>
      </c>
      <c r="R171" s="9">
        <v>23.61</v>
      </c>
      <c r="S171" s="9">
        <v>23.54</v>
      </c>
      <c r="T171" s="9">
        <v>23.74</v>
      </c>
      <c r="U171" s="9">
        <f t="shared" ref="U171:W171" si="511">O171-R171</f>
        <v>4.9800000000000004</v>
      </c>
      <c r="V171" s="9">
        <f t="shared" si="511"/>
        <v>5.1700000000000017</v>
      </c>
      <c r="W171" s="9">
        <f t="shared" si="511"/>
        <v>5.1700000000000017</v>
      </c>
      <c r="X171" s="9">
        <f t="shared" si="488"/>
        <v>5.1066666666666682</v>
      </c>
      <c r="Y171" s="9">
        <f t="shared" si="489"/>
        <v>8.9566858950296632E-2</v>
      </c>
      <c r="Z171" s="9"/>
      <c r="AA171" s="9">
        <v>0.93457599999999996</v>
      </c>
      <c r="AB171" s="9"/>
      <c r="AC171" s="9">
        <f t="shared" ref="AC171:AE171" si="512">-(U171-I171)</f>
        <v>5.0000000000000711E-2</v>
      </c>
      <c r="AD171" s="9">
        <f t="shared" si="512"/>
        <v>0</v>
      </c>
      <c r="AE171" s="9">
        <f t="shared" si="512"/>
        <v>-3.0000000000001137E-2</v>
      </c>
      <c r="AF171" s="9">
        <f t="shared" si="491"/>
        <v>6.6666666666665248E-3</v>
      </c>
      <c r="AG171" s="9">
        <f t="shared" si="492"/>
        <v>3.2998316455372947E-2</v>
      </c>
      <c r="AH171" s="9"/>
      <c r="AI171" s="9">
        <f t="shared" ref="AI171:AK171" si="513">2^(AC171)</f>
        <v>1.035264923841378</v>
      </c>
      <c r="AJ171" s="9">
        <f t="shared" si="513"/>
        <v>1</v>
      </c>
      <c r="AK171" s="9">
        <f t="shared" si="513"/>
        <v>0.97942029758692617</v>
      </c>
      <c r="AL171" s="9">
        <f t="shared" si="494"/>
        <v>1.0048950738094347</v>
      </c>
      <c r="AM171" s="9">
        <f t="shared" si="495"/>
        <v>2.3059732306551377E-2</v>
      </c>
    </row>
    <row r="172" spans="1:39" x14ac:dyDescent="0.25">
      <c r="A172" s="9">
        <v>8</v>
      </c>
      <c r="B172" s="27" t="s">
        <v>45</v>
      </c>
      <c r="C172" s="9">
        <v>32.26</v>
      </c>
      <c r="D172" s="9">
        <v>32.6</v>
      </c>
      <c r="E172" s="9">
        <v>32.75</v>
      </c>
      <c r="F172" s="9">
        <v>23.34</v>
      </c>
      <c r="G172" s="9">
        <v>23.29</v>
      </c>
      <c r="H172" s="9">
        <v>23.34</v>
      </c>
      <c r="I172" s="9">
        <f t="shared" si="482"/>
        <v>8.9199999999999982</v>
      </c>
      <c r="J172" s="9">
        <f t="shared" si="483"/>
        <v>9.3100000000000023</v>
      </c>
      <c r="K172" s="9">
        <f t="shared" si="484"/>
        <v>9.41</v>
      </c>
      <c r="L172" s="9">
        <f t="shared" si="485"/>
        <v>9.2133333333333329</v>
      </c>
      <c r="M172" s="9">
        <f t="shared" si="486"/>
        <v>0.21139746660944028</v>
      </c>
      <c r="N172" s="9"/>
      <c r="O172" s="9">
        <v>32.24</v>
      </c>
      <c r="P172" s="9">
        <v>32.299999999999997</v>
      </c>
      <c r="Q172" s="9">
        <v>32.31</v>
      </c>
      <c r="R172" s="9">
        <v>23.61</v>
      </c>
      <c r="S172" s="9">
        <v>23.54</v>
      </c>
      <c r="T172" s="9">
        <v>23.74</v>
      </c>
      <c r="U172" s="9">
        <f t="shared" ref="U172:W172" si="514">O172-R172</f>
        <v>8.6300000000000026</v>
      </c>
      <c r="V172" s="9">
        <f t="shared" si="514"/>
        <v>8.759999999999998</v>
      </c>
      <c r="W172" s="9">
        <f t="shared" si="514"/>
        <v>8.5700000000000038</v>
      </c>
      <c r="X172" s="9">
        <f t="shared" si="488"/>
        <v>8.6533333333333342</v>
      </c>
      <c r="Y172" s="9">
        <f t="shared" si="489"/>
        <v>7.9302515022466311E-2</v>
      </c>
      <c r="Z172" s="9"/>
      <c r="AA172" s="9">
        <v>2.4725E-2</v>
      </c>
      <c r="AB172" s="9" t="s">
        <v>43</v>
      </c>
      <c r="AC172" s="9">
        <f t="shared" ref="AC172:AE172" si="515">-(U172-I172)</f>
        <v>0.28999999999999559</v>
      </c>
      <c r="AD172" s="9">
        <f t="shared" si="515"/>
        <v>0.55000000000000426</v>
      </c>
      <c r="AE172" s="9">
        <f t="shared" si="515"/>
        <v>0.83999999999999631</v>
      </c>
      <c r="AF172" s="9">
        <f t="shared" si="491"/>
        <v>0.55999999999999872</v>
      </c>
      <c r="AG172" s="9">
        <f t="shared" si="492"/>
        <v>0.22464787260659025</v>
      </c>
      <c r="AH172" s="9"/>
      <c r="AI172" s="9">
        <f t="shared" ref="AI172:AK172" si="516">2^(AC172)</f>
        <v>1.2226402776920648</v>
      </c>
      <c r="AJ172" s="9">
        <f t="shared" si="516"/>
        <v>1.4640856959456297</v>
      </c>
      <c r="AK172" s="9">
        <f t="shared" si="516"/>
        <v>1.7900501418559402</v>
      </c>
      <c r="AL172" s="9">
        <f t="shared" si="494"/>
        <v>1.4922587051645451</v>
      </c>
      <c r="AM172" s="9">
        <f t="shared" si="495"/>
        <v>0.23249914311519979</v>
      </c>
    </row>
    <row r="173" spans="1:39" x14ac:dyDescent="0.25">
      <c r="A173" s="9">
        <v>9</v>
      </c>
      <c r="B173" s="27" t="s">
        <v>46</v>
      </c>
      <c r="C173" s="9">
        <v>30</v>
      </c>
      <c r="D173" s="9">
        <v>30.13</v>
      </c>
      <c r="E173" s="9">
        <v>29.97</v>
      </c>
      <c r="F173" s="9">
        <v>23.34</v>
      </c>
      <c r="G173" s="9">
        <v>23.29</v>
      </c>
      <c r="H173" s="9">
        <v>23.34</v>
      </c>
      <c r="I173" s="9">
        <f t="shared" si="482"/>
        <v>6.66</v>
      </c>
      <c r="J173" s="9">
        <f t="shared" si="483"/>
        <v>6.84</v>
      </c>
      <c r="K173" s="9">
        <f t="shared" si="484"/>
        <v>6.629999999999999</v>
      </c>
      <c r="L173" s="9">
        <f t="shared" si="485"/>
        <v>6.71</v>
      </c>
      <c r="M173" s="9">
        <f t="shared" si="486"/>
        <v>9.2736184954957238E-2</v>
      </c>
      <c r="N173" s="9"/>
      <c r="O173" s="9">
        <v>30.35</v>
      </c>
      <c r="P173" s="9">
        <v>30.2</v>
      </c>
      <c r="Q173" s="9">
        <v>30.22</v>
      </c>
      <c r="R173" s="9">
        <v>23.61</v>
      </c>
      <c r="S173" s="9">
        <v>23.54</v>
      </c>
      <c r="T173" s="9">
        <v>23.74</v>
      </c>
      <c r="U173" s="9">
        <f t="shared" ref="U173:W173" si="517">O173-R173</f>
        <v>6.740000000000002</v>
      </c>
      <c r="V173" s="9">
        <f t="shared" si="517"/>
        <v>6.66</v>
      </c>
      <c r="W173" s="9">
        <f t="shared" si="517"/>
        <v>6.48</v>
      </c>
      <c r="X173" s="9">
        <f t="shared" si="488"/>
        <v>6.6266666666666678</v>
      </c>
      <c r="Y173" s="9">
        <f t="shared" si="489"/>
        <v>0.10873004286866779</v>
      </c>
      <c r="Z173" s="9"/>
      <c r="AA173" s="9">
        <v>0.45589400000000002</v>
      </c>
      <c r="AB173" s="9"/>
      <c r="AC173" s="9">
        <f t="shared" ref="AC173:AE173" si="518">-(U173-I173)</f>
        <v>-8.0000000000001847E-2</v>
      </c>
      <c r="AD173" s="9">
        <f t="shared" si="518"/>
        <v>0.17999999999999972</v>
      </c>
      <c r="AE173" s="9">
        <f t="shared" si="518"/>
        <v>0.14999999999999858</v>
      </c>
      <c r="AF173" s="9">
        <f t="shared" si="491"/>
        <v>8.3333333333332149E-2</v>
      </c>
      <c r="AG173" s="9">
        <f t="shared" si="492"/>
        <v>0.11614167593456284</v>
      </c>
      <c r="AH173" s="9"/>
      <c r="AI173" s="9">
        <f t="shared" ref="AI173:AK173" si="519">2^(AC173)</f>
        <v>0.94605764672559456</v>
      </c>
      <c r="AJ173" s="9">
        <f t="shared" si="519"/>
        <v>1.1328838852957983</v>
      </c>
      <c r="AK173" s="9">
        <f t="shared" si="519"/>
        <v>1.109569472067844</v>
      </c>
      <c r="AL173" s="9">
        <f t="shared" si="494"/>
        <v>1.0628370013630788</v>
      </c>
      <c r="AM173" s="9">
        <f t="shared" si="495"/>
        <v>8.3122214111517587E-2</v>
      </c>
    </row>
    <row r="174" spans="1:39" x14ac:dyDescent="0.25">
      <c r="A174" s="9">
        <v>10</v>
      </c>
      <c r="B174" s="27" t="s">
        <v>47</v>
      </c>
      <c r="C174" s="9">
        <v>34.19</v>
      </c>
      <c r="D174" s="9">
        <v>34.39</v>
      </c>
      <c r="E174" s="9">
        <v>34.39</v>
      </c>
      <c r="F174" s="9">
        <v>23.34</v>
      </c>
      <c r="G174" s="9">
        <v>23.29</v>
      </c>
      <c r="H174" s="9">
        <v>23.34</v>
      </c>
      <c r="I174" s="9">
        <f t="shared" si="482"/>
        <v>10.849999999999998</v>
      </c>
      <c r="J174" s="9">
        <f t="shared" si="483"/>
        <v>11.100000000000001</v>
      </c>
      <c r="K174" s="9">
        <f t="shared" si="484"/>
        <v>11.05</v>
      </c>
      <c r="L174" s="9">
        <f t="shared" si="485"/>
        <v>11</v>
      </c>
      <c r="M174" s="9">
        <f t="shared" si="486"/>
        <v>0.10801234497346587</v>
      </c>
      <c r="N174" s="9"/>
      <c r="O174" s="9">
        <v>33.799999999999997</v>
      </c>
      <c r="P174" s="9">
        <v>33.46</v>
      </c>
      <c r="Q174" s="9">
        <v>33.630000000000003</v>
      </c>
      <c r="R174" s="9">
        <v>23.61</v>
      </c>
      <c r="S174" s="9">
        <v>23.54</v>
      </c>
      <c r="T174" s="9">
        <v>23.74</v>
      </c>
      <c r="U174" s="9">
        <f t="shared" ref="U174:W174" si="520">O174-R174</f>
        <v>10.189999999999998</v>
      </c>
      <c r="V174" s="9">
        <f t="shared" si="520"/>
        <v>9.9200000000000017</v>
      </c>
      <c r="W174" s="9">
        <f t="shared" si="520"/>
        <v>9.8900000000000041</v>
      </c>
      <c r="X174" s="9">
        <f t="shared" si="488"/>
        <v>10.000000000000002</v>
      </c>
      <c r="Y174" s="9">
        <f t="shared" si="489"/>
        <v>0.13490737563231789</v>
      </c>
      <c r="Z174" s="9"/>
      <c r="AA174" s="9">
        <v>1.2149999999999999E-3</v>
      </c>
      <c r="AB174" s="9" t="s">
        <v>48</v>
      </c>
      <c r="AC174" s="9">
        <f t="shared" ref="AC174:AE174" si="521">-(U174-I174)</f>
        <v>0.66000000000000014</v>
      </c>
      <c r="AD174" s="9">
        <f t="shared" si="521"/>
        <v>1.1799999999999997</v>
      </c>
      <c r="AE174" s="9">
        <f t="shared" si="521"/>
        <v>1.1599999999999966</v>
      </c>
      <c r="AF174" s="9">
        <f t="shared" si="491"/>
        <v>0.99999999999999878</v>
      </c>
      <c r="AG174" s="9">
        <f t="shared" si="492"/>
        <v>0.24055491403558193</v>
      </c>
      <c r="AH174" s="9"/>
      <c r="AI174" s="9">
        <f t="shared" ref="AI174:AK174" si="522">2^(AC174)</f>
        <v>1.5800826237267545</v>
      </c>
      <c r="AJ174" s="9">
        <f t="shared" si="522"/>
        <v>2.2657677705915966</v>
      </c>
      <c r="AK174" s="9">
        <f t="shared" si="522"/>
        <v>2.2345742761444347</v>
      </c>
      <c r="AL174" s="9">
        <f t="shared" si="494"/>
        <v>2.026808223487595</v>
      </c>
      <c r="AM174" s="9">
        <f t="shared" si="495"/>
        <v>0.31613929380914818</v>
      </c>
    </row>
    <row r="175" spans="1:39" x14ac:dyDescent="0.25">
      <c r="A175" s="9">
        <v>11</v>
      </c>
      <c r="B175" s="27" t="s">
        <v>49</v>
      </c>
      <c r="C175" s="9">
        <v>34.31</v>
      </c>
      <c r="D175" s="9">
        <v>34.43</v>
      </c>
      <c r="E175" s="9">
        <v>34.11</v>
      </c>
      <c r="F175" s="9">
        <v>23.34</v>
      </c>
      <c r="G175" s="9">
        <v>23.29</v>
      </c>
      <c r="H175" s="9">
        <v>23.34</v>
      </c>
      <c r="I175" s="9">
        <f t="shared" si="482"/>
        <v>10.970000000000002</v>
      </c>
      <c r="J175" s="9">
        <f t="shared" si="483"/>
        <v>11.14</v>
      </c>
      <c r="K175" s="9">
        <f t="shared" si="484"/>
        <v>10.77</v>
      </c>
      <c r="L175" s="9">
        <f t="shared" si="485"/>
        <v>10.96</v>
      </c>
      <c r="M175" s="9">
        <f t="shared" si="486"/>
        <v>0.15121728296285053</v>
      </c>
      <c r="N175" s="9"/>
      <c r="O175" s="9">
        <v>34.159999999999997</v>
      </c>
      <c r="P175" s="9">
        <v>33.729999999999997</v>
      </c>
      <c r="Q175" s="9">
        <v>34.47</v>
      </c>
      <c r="R175" s="9">
        <v>23.61</v>
      </c>
      <c r="S175" s="9">
        <v>23.54</v>
      </c>
      <c r="T175" s="9">
        <v>23.74</v>
      </c>
      <c r="U175" s="9">
        <f t="shared" ref="U175:W175" si="523">O175-R175</f>
        <v>10.549999999999997</v>
      </c>
      <c r="V175" s="9">
        <f t="shared" si="523"/>
        <v>10.189999999999998</v>
      </c>
      <c r="W175" s="9">
        <f t="shared" si="523"/>
        <v>10.73</v>
      </c>
      <c r="X175" s="9">
        <f t="shared" si="488"/>
        <v>10.489999999999998</v>
      </c>
      <c r="Y175" s="9">
        <f t="shared" si="489"/>
        <v>0.22449944320643739</v>
      </c>
      <c r="Z175" s="9"/>
      <c r="AA175" s="9">
        <v>7.0021E-2</v>
      </c>
      <c r="AB175" s="9"/>
      <c r="AC175" s="9">
        <f t="shared" ref="AC175:AE175" si="524">-(U175-I175)</f>
        <v>0.42000000000000526</v>
      </c>
      <c r="AD175" s="9">
        <f t="shared" si="524"/>
        <v>0.95000000000000284</v>
      </c>
      <c r="AE175" s="9">
        <f t="shared" si="524"/>
        <v>3.9999999999999147E-2</v>
      </c>
      <c r="AF175" s="9">
        <f t="shared" si="491"/>
        <v>0.47000000000000242</v>
      </c>
      <c r="AG175" s="9">
        <f t="shared" si="492"/>
        <v>0.37318449414018745</v>
      </c>
      <c r="AH175" s="9"/>
      <c r="AI175" s="9">
        <f t="shared" ref="AI175:AK175" si="525">2^(AC175)</f>
        <v>1.3379275547861169</v>
      </c>
      <c r="AJ175" s="9">
        <f t="shared" si="525"/>
        <v>1.931872657849695</v>
      </c>
      <c r="AK175" s="9">
        <f t="shared" si="525"/>
        <v>1.0281138266560659</v>
      </c>
      <c r="AL175" s="9">
        <f t="shared" si="494"/>
        <v>1.4326380130972927</v>
      </c>
      <c r="AM175" s="9">
        <f t="shared" si="495"/>
        <v>0.37498671925394267</v>
      </c>
    </row>
    <row r="176" spans="1:39" x14ac:dyDescent="0.25">
      <c r="A176" s="9">
        <v>12</v>
      </c>
      <c r="B176" s="27" t="s">
        <v>264</v>
      </c>
      <c r="C176" s="9">
        <v>28.25</v>
      </c>
      <c r="D176" s="9">
        <v>28.26</v>
      </c>
      <c r="E176" s="9">
        <v>28.29</v>
      </c>
      <c r="F176" s="9">
        <v>23.34</v>
      </c>
      <c r="G176" s="9">
        <v>23.29</v>
      </c>
      <c r="H176" s="9">
        <v>23.34</v>
      </c>
      <c r="I176" s="9">
        <f t="shared" si="482"/>
        <v>4.91</v>
      </c>
      <c r="J176" s="9">
        <f t="shared" si="483"/>
        <v>4.9700000000000024</v>
      </c>
      <c r="K176" s="9">
        <f t="shared" si="484"/>
        <v>4.9499999999999993</v>
      </c>
      <c r="L176" s="9">
        <f t="shared" si="485"/>
        <v>4.9433333333333342</v>
      </c>
      <c r="M176" s="9">
        <f t="shared" si="486"/>
        <v>2.4944382578493678E-2</v>
      </c>
      <c r="N176" s="9"/>
      <c r="O176" s="9">
        <v>27.27</v>
      </c>
      <c r="P176" s="9">
        <v>27.38</v>
      </c>
      <c r="Q176" s="9">
        <v>27.39</v>
      </c>
      <c r="R176" s="9">
        <v>23.61</v>
      </c>
      <c r="S176" s="9">
        <v>23.54</v>
      </c>
      <c r="T176" s="9">
        <v>23.74</v>
      </c>
      <c r="U176" s="9">
        <f t="shared" ref="U176:W176" si="526">O176-R176</f>
        <v>3.66</v>
      </c>
      <c r="V176" s="9">
        <f t="shared" si="526"/>
        <v>3.84</v>
      </c>
      <c r="W176" s="9">
        <f t="shared" si="526"/>
        <v>3.6500000000000021</v>
      </c>
      <c r="X176" s="9">
        <f t="shared" si="488"/>
        <v>3.7166666666666672</v>
      </c>
      <c r="Y176" s="9">
        <f t="shared" si="489"/>
        <v>8.7305339024724662E-2</v>
      </c>
      <c r="Z176" s="9"/>
      <c r="AA176" s="9">
        <v>4.3999999999999999E-5</v>
      </c>
      <c r="AB176" s="9" t="s">
        <v>41</v>
      </c>
      <c r="AC176" s="9">
        <f t="shared" ref="AC176:AE176" si="527">-(U176-I176)</f>
        <v>1.25</v>
      </c>
      <c r="AD176" s="9">
        <f t="shared" si="527"/>
        <v>1.1300000000000026</v>
      </c>
      <c r="AE176" s="9">
        <f t="shared" si="527"/>
        <v>1.2999999999999972</v>
      </c>
      <c r="AF176" s="9">
        <f t="shared" si="491"/>
        <v>1.2266666666666666</v>
      </c>
      <c r="AG176" s="9">
        <f t="shared" si="492"/>
        <v>7.1336448530106858E-2</v>
      </c>
      <c r="AH176" s="9"/>
      <c r="AI176" s="9">
        <f t="shared" ref="AI176:AK176" si="528">2^(AC176)</f>
        <v>2.3784142300054421</v>
      </c>
      <c r="AJ176" s="9">
        <f t="shared" si="528"/>
        <v>2.1885874025214829</v>
      </c>
      <c r="AK176" s="9">
        <f t="shared" si="528"/>
        <v>2.4622888266898277</v>
      </c>
      <c r="AL176" s="9">
        <f t="shared" si="494"/>
        <v>2.3430968197389173</v>
      </c>
      <c r="AM176" s="9">
        <f t="shared" si="495"/>
        <v>0.11449485286508318</v>
      </c>
    </row>
    <row r="177" spans="1:39" x14ac:dyDescent="0.25">
      <c r="A177" s="9">
        <v>13</v>
      </c>
      <c r="B177" s="27" t="s">
        <v>265</v>
      </c>
      <c r="C177" s="9">
        <v>30.4</v>
      </c>
      <c r="D177" s="9">
        <v>30.83</v>
      </c>
      <c r="E177" s="9">
        <v>30.83</v>
      </c>
      <c r="F177" s="9">
        <v>23.34</v>
      </c>
      <c r="G177" s="9">
        <v>23.29</v>
      </c>
      <c r="H177" s="9">
        <v>23.34</v>
      </c>
      <c r="I177" s="9">
        <f t="shared" si="482"/>
        <v>7.0599999999999987</v>
      </c>
      <c r="J177" s="9">
        <f t="shared" si="483"/>
        <v>7.5399999999999991</v>
      </c>
      <c r="K177" s="9">
        <f t="shared" si="484"/>
        <v>7.4899999999999984</v>
      </c>
      <c r="L177" s="9">
        <f t="shared" si="485"/>
        <v>7.3633333333333324</v>
      </c>
      <c r="M177" s="9">
        <f t="shared" si="486"/>
        <v>0.21545816814923088</v>
      </c>
      <c r="N177" s="9"/>
      <c r="O177" s="9">
        <v>29.4</v>
      </c>
      <c r="P177" s="9">
        <v>29.54</v>
      </c>
      <c r="Q177" s="9">
        <v>29.96</v>
      </c>
      <c r="R177" s="9">
        <v>23.61</v>
      </c>
      <c r="S177" s="9">
        <v>23.54</v>
      </c>
      <c r="T177" s="9">
        <v>23.74</v>
      </c>
      <c r="U177" s="9">
        <f t="shared" ref="U177:W177" si="529">O177-R177</f>
        <v>5.7899999999999991</v>
      </c>
      <c r="V177" s="9">
        <f t="shared" si="529"/>
        <v>6</v>
      </c>
      <c r="W177" s="9">
        <f t="shared" si="529"/>
        <v>6.2200000000000024</v>
      </c>
      <c r="X177" s="9">
        <f t="shared" si="488"/>
        <v>6.0033333333333339</v>
      </c>
      <c r="Y177" s="9">
        <f t="shared" si="489"/>
        <v>0.17556258776351724</v>
      </c>
      <c r="Z177" s="9"/>
      <c r="AA177" s="9">
        <v>2.2880000000000001E-3</v>
      </c>
      <c r="AB177" s="9" t="s">
        <v>48</v>
      </c>
      <c r="AC177" s="9">
        <f t="shared" ref="AC177:AE177" si="530">-(U177-I177)</f>
        <v>1.2699999999999996</v>
      </c>
      <c r="AD177" s="9">
        <f t="shared" si="530"/>
        <v>1.5399999999999991</v>
      </c>
      <c r="AE177" s="9">
        <f t="shared" si="530"/>
        <v>1.269999999999996</v>
      </c>
      <c r="AF177" s="9">
        <f t="shared" si="491"/>
        <v>1.3599999999999983</v>
      </c>
      <c r="AG177" s="9">
        <f t="shared" si="492"/>
        <v>0.12727922061357919</v>
      </c>
      <c r="AH177" s="9"/>
      <c r="AI177" s="9">
        <f t="shared" ref="AI177:AK177" si="531">2^(AC177)</f>
        <v>2.41161565538152</v>
      </c>
      <c r="AJ177" s="9">
        <f t="shared" si="531"/>
        <v>2.9079450346406195</v>
      </c>
      <c r="AK177" s="9">
        <f t="shared" si="531"/>
        <v>2.4116156553815142</v>
      </c>
      <c r="AL177" s="9">
        <f t="shared" si="494"/>
        <v>2.5770587818012181</v>
      </c>
      <c r="AM177" s="9">
        <f t="shared" si="495"/>
        <v>0.23397191318414737</v>
      </c>
    </row>
    <row r="178" spans="1:39" x14ac:dyDescent="0.25">
      <c r="A178" s="9">
        <v>14</v>
      </c>
      <c r="B178" s="27" t="s">
        <v>266</v>
      </c>
      <c r="C178" s="9">
        <v>30.8</v>
      </c>
      <c r="D178" s="9">
        <v>31.01</v>
      </c>
      <c r="E178" s="9">
        <v>31.66</v>
      </c>
      <c r="F178" s="9">
        <v>23.34</v>
      </c>
      <c r="G178" s="9">
        <v>23.29</v>
      </c>
      <c r="H178" s="9">
        <v>23.34</v>
      </c>
      <c r="I178" s="9">
        <f t="shared" si="482"/>
        <v>7.4600000000000009</v>
      </c>
      <c r="J178" s="9">
        <f t="shared" si="483"/>
        <v>7.7200000000000024</v>
      </c>
      <c r="K178" s="9">
        <f t="shared" si="484"/>
        <v>8.32</v>
      </c>
      <c r="L178" s="9">
        <f t="shared" si="485"/>
        <v>7.8333333333333348</v>
      </c>
      <c r="M178" s="9">
        <f t="shared" si="486"/>
        <v>0.36012343562851973</v>
      </c>
      <c r="N178" s="9"/>
      <c r="O178" s="9">
        <v>31.17</v>
      </c>
      <c r="P178" s="9">
        <v>30.22</v>
      </c>
      <c r="Q178" s="9">
        <v>30.39</v>
      </c>
      <c r="R178" s="9">
        <v>23.61</v>
      </c>
      <c r="S178" s="9">
        <v>23.54</v>
      </c>
      <c r="T178" s="9">
        <v>23.74</v>
      </c>
      <c r="U178" s="9">
        <f t="shared" ref="U178:W178" si="532">O178-R178</f>
        <v>7.5600000000000023</v>
      </c>
      <c r="V178" s="9">
        <f t="shared" si="532"/>
        <v>6.68</v>
      </c>
      <c r="W178" s="9">
        <f t="shared" si="532"/>
        <v>6.6500000000000021</v>
      </c>
      <c r="X178" s="9">
        <f t="shared" si="488"/>
        <v>6.9633333333333347</v>
      </c>
      <c r="Y178" s="9">
        <f t="shared" si="489"/>
        <v>0.42208477294917435</v>
      </c>
      <c r="Z178" s="9"/>
      <c r="AA178" s="9">
        <v>9.0861999999999998E-2</v>
      </c>
      <c r="AB178" s="9"/>
      <c r="AC178" s="9">
        <f t="shared" ref="AC178:AE178" si="533">-(U178-I178)</f>
        <v>-0.10000000000000142</v>
      </c>
      <c r="AD178" s="9">
        <f t="shared" si="533"/>
        <v>1.0400000000000027</v>
      </c>
      <c r="AE178" s="9">
        <f t="shared" si="533"/>
        <v>1.6699999999999982</v>
      </c>
      <c r="AF178" s="9">
        <f t="shared" si="491"/>
        <v>0.86999999999999977</v>
      </c>
      <c r="AG178" s="9">
        <f t="shared" si="492"/>
        <v>0.73252986287249777</v>
      </c>
      <c r="AH178" s="9"/>
      <c r="AI178" s="9">
        <f t="shared" ref="AI178:AK178" si="534">2^(AC178)</f>
        <v>0.93303299153680652</v>
      </c>
      <c r="AJ178" s="9">
        <f t="shared" si="534"/>
        <v>2.0562276533121366</v>
      </c>
      <c r="AK178" s="9">
        <f t="shared" si="534"/>
        <v>3.1821459350196704</v>
      </c>
      <c r="AL178" s="9">
        <f t="shared" si="494"/>
        <v>2.0571355266228708</v>
      </c>
      <c r="AM178" s="9">
        <f t="shared" si="495"/>
        <v>0.91819673865354201</v>
      </c>
    </row>
    <row r="179" spans="1:39" x14ac:dyDescent="0.25">
      <c r="A179" s="9">
        <v>15</v>
      </c>
      <c r="B179" s="27" t="s">
        <v>53</v>
      </c>
      <c r="C179" s="9">
        <v>32.979999999999997</v>
      </c>
      <c r="D179" s="9">
        <v>34.130000000000003</v>
      </c>
      <c r="E179" s="9">
        <v>33.4</v>
      </c>
      <c r="F179" s="9">
        <v>23.34</v>
      </c>
      <c r="G179" s="9">
        <v>23.29</v>
      </c>
      <c r="H179" s="9">
        <v>23.34</v>
      </c>
      <c r="I179" s="9">
        <f t="shared" si="482"/>
        <v>9.639999999999997</v>
      </c>
      <c r="J179" s="9">
        <f t="shared" si="483"/>
        <v>10.840000000000003</v>
      </c>
      <c r="K179" s="9">
        <f t="shared" si="484"/>
        <v>10.059999999999999</v>
      </c>
      <c r="L179" s="9">
        <f t="shared" si="485"/>
        <v>10.18</v>
      </c>
      <c r="M179" s="9">
        <f t="shared" si="486"/>
        <v>0.49719211578624484</v>
      </c>
      <c r="N179" s="9"/>
      <c r="O179" s="9">
        <v>32.380000000000003</v>
      </c>
      <c r="P179" s="9">
        <v>32.299999999999997</v>
      </c>
      <c r="Q179" s="9">
        <v>32.49</v>
      </c>
      <c r="R179" s="9">
        <v>23.61</v>
      </c>
      <c r="S179" s="9">
        <v>23.54</v>
      </c>
      <c r="T179" s="9">
        <v>23.74</v>
      </c>
      <c r="U179" s="9">
        <f t="shared" ref="U179:W179" si="535">O179-R179</f>
        <v>8.7700000000000031</v>
      </c>
      <c r="V179" s="9">
        <f t="shared" si="535"/>
        <v>8.759999999999998</v>
      </c>
      <c r="W179" s="9">
        <f t="shared" si="535"/>
        <v>8.7500000000000036</v>
      </c>
      <c r="X179" s="9">
        <f t="shared" si="488"/>
        <v>8.7600000000000016</v>
      </c>
      <c r="Y179" s="9">
        <f t="shared" si="489"/>
        <v>8.164965809277086E-3</v>
      </c>
      <c r="Z179" s="9"/>
      <c r="AA179" s="9">
        <v>1.5623E-2</v>
      </c>
      <c r="AB179" s="9" t="s">
        <v>43</v>
      </c>
      <c r="AC179" s="9">
        <f t="shared" ref="AC179:AE179" si="536">-(U179-I179)</f>
        <v>0.86999999999999389</v>
      </c>
      <c r="AD179" s="9">
        <f t="shared" si="536"/>
        <v>2.0800000000000054</v>
      </c>
      <c r="AE179" s="9">
        <f t="shared" si="536"/>
        <v>1.3099999999999952</v>
      </c>
      <c r="AF179" s="9">
        <f t="shared" si="491"/>
        <v>1.4199999999999982</v>
      </c>
      <c r="AG179" s="9">
        <f t="shared" si="492"/>
        <v>0.50006666222281992</v>
      </c>
      <c r="AH179" s="9"/>
      <c r="AI179" s="9">
        <f t="shared" ref="AI179:AK179" si="537">2^(AC179)</f>
        <v>1.8276629004587932</v>
      </c>
      <c r="AJ179" s="9">
        <f t="shared" si="537"/>
        <v>4.2280721622455371</v>
      </c>
      <c r="AK179" s="9">
        <f t="shared" si="537"/>
        <v>2.4794153998779649</v>
      </c>
      <c r="AL179" s="9">
        <f t="shared" si="494"/>
        <v>2.845050154194098</v>
      </c>
      <c r="AM179" s="9">
        <f t="shared" si="495"/>
        <v>1.0134948564877748</v>
      </c>
    </row>
    <row r="180" spans="1:39" x14ac:dyDescent="0.25">
      <c r="A180" s="9">
        <v>16</v>
      </c>
      <c r="B180" s="27" t="s">
        <v>54</v>
      </c>
      <c r="C180" s="9">
        <v>26.42</v>
      </c>
      <c r="D180" s="9">
        <v>26.27</v>
      </c>
      <c r="E180" s="9">
        <v>26.33</v>
      </c>
      <c r="F180" s="9">
        <v>22.58</v>
      </c>
      <c r="G180" s="9">
        <v>22.6</v>
      </c>
      <c r="H180" s="9">
        <v>22.62</v>
      </c>
      <c r="I180" s="9">
        <f t="shared" si="482"/>
        <v>3.8400000000000034</v>
      </c>
      <c r="J180" s="9">
        <f t="shared" si="483"/>
        <v>3.6699999999999982</v>
      </c>
      <c r="K180" s="9">
        <f t="shared" si="484"/>
        <v>3.7099999999999973</v>
      </c>
      <c r="L180" s="9">
        <f t="shared" si="485"/>
        <v>3.7399999999999998</v>
      </c>
      <c r="M180" s="9">
        <f t="shared" si="486"/>
        <v>7.257180352359334E-2</v>
      </c>
      <c r="N180" s="9"/>
      <c r="O180" s="9">
        <v>28.15</v>
      </c>
      <c r="P180" s="9">
        <v>28.16</v>
      </c>
      <c r="Q180" s="9">
        <v>28.26</v>
      </c>
      <c r="R180" s="9">
        <v>25.34</v>
      </c>
      <c r="S180" s="9">
        <v>25.34</v>
      </c>
      <c r="T180" s="9">
        <v>25.39</v>
      </c>
      <c r="U180" s="9">
        <f t="shared" ref="U180:W180" si="538">O180-R180</f>
        <v>2.8099999999999987</v>
      </c>
      <c r="V180" s="9">
        <f t="shared" si="538"/>
        <v>2.8200000000000003</v>
      </c>
      <c r="W180" s="9">
        <f t="shared" si="538"/>
        <v>2.870000000000001</v>
      </c>
      <c r="X180" s="9">
        <f t="shared" si="488"/>
        <v>2.8333333333333335</v>
      </c>
      <c r="Y180" s="9">
        <f t="shared" si="489"/>
        <v>2.62466929133735E-2</v>
      </c>
      <c r="Z180" s="9"/>
      <c r="AA180" s="9">
        <v>7.7000000000000001E-5</v>
      </c>
      <c r="AB180" s="9" t="s">
        <v>41</v>
      </c>
      <c r="AC180" s="9">
        <f t="shared" ref="AC180:AE180" si="539">-(U180-I180)</f>
        <v>1.0300000000000047</v>
      </c>
      <c r="AD180" s="9">
        <f t="shared" si="539"/>
        <v>0.84999999999999787</v>
      </c>
      <c r="AE180" s="9">
        <f t="shared" si="539"/>
        <v>0.83999999999999631</v>
      </c>
      <c r="AF180" s="9">
        <f t="shared" si="491"/>
        <v>0.90666666666666629</v>
      </c>
      <c r="AG180" s="9">
        <f t="shared" si="492"/>
        <v>8.7305339024728909E-2</v>
      </c>
      <c r="AH180" s="9"/>
      <c r="AI180" s="9">
        <f t="shared" ref="AI180:AK180" si="540">2^(AC180)</f>
        <v>2.0420242514143929</v>
      </c>
      <c r="AJ180" s="9">
        <f t="shared" si="540"/>
        <v>1.8025009252216577</v>
      </c>
      <c r="AK180" s="9">
        <f t="shared" si="540"/>
        <v>1.7900501418559402</v>
      </c>
      <c r="AL180" s="9">
        <f t="shared" si="494"/>
        <v>1.8781917728306636</v>
      </c>
      <c r="AM180" s="9">
        <f t="shared" si="495"/>
        <v>0.11595851637768596</v>
      </c>
    </row>
    <row r="181" spans="1:39" x14ac:dyDescent="0.25">
      <c r="A181" s="9">
        <v>17</v>
      </c>
      <c r="B181" s="27" t="s">
        <v>55</v>
      </c>
      <c r="C181" s="9">
        <v>30.01</v>
      </c>
      <c r="D181" s="9">
        <v>30.36</v>
      </c>
      <c r="E181" s="9">
        <v>30.06</v>
      </c>
      <c r="F181" s="9">
        <v>20.53</v>
      </c>
      <c r="G181" s="9">
        <v>20.239999999999998</v>
      </c>
      <c r="H181" s="9">
        <v>20.07</v>
      </c>
      <c r="I181" s="9">
        <f t="shared" si="482"/>
        <v>9.48</v>
      </c>
      <c r="J181" s="9">
        <f t="shared" si="483"/>
        <v>10.120000000000001</v>
      </c>
      <c r="K181" s="9">
        <f t="shared" si="484"/>
        <v>9.9899999999999984</v>
      </c>
      <c r="L181" s="9">
        <f t="shared" si="485"/>
        <v>9.8633333333333333</v>
      </c>
      <c r="M181" s="9">
        <f t="shared" si="486"/>
        <v>0.27620443314488785</v>
      </c>
      <c r="N181" s="9"/>
      <c r="O181" s="9">
        <v>33.43</v>
      </c>
      <c r="P181" s="9">
        <v>33.700000000000003</v>
      </c>
      <c r="Q181" s="9">
        <v>33.75</v>
      </c>
      <c r="R181" s="9">
        <v>23.28</v>
      </c>
      <c r="S181" s="9">
        <v>23.34</v>
      </c>
      <c r="T181" s="9">
        <v>23.4</v>
      </c>
      <c r="U181" s="9">
        <f t="shared" ref="U181:W181" si="541">O181-R181</f>
        <v>10.149999999999999</v>
      </c>
      <c r="V181" s="9">
        <f t="shared" si="541"/>
        <v>10.360000000000003</v>
      </c>
      <c r="W181" s="9">
        <f t="shared" si="541"/>
        <v>10.350000000000001</v>
      </c>
      <c r="X181" s="9">
        <f t="shared" si="488"/>
        <v>10.286666666666667</v>
      </c>
      <c r="Y181" s="9">
        <f t="shared" si="489"/>
        <v>9.6724120856981122E-2</v>
      </c>
      <c r="Z181" s="9"/>
      <c r="AA181" s="29">
        <v>0.110224</v>
      </c>
      <c r="AB181" s="8"/>
      <c r="AC181" s="9">
        <f t="shared" ref="AC181:AE181" si="542">-(U181-I181)</f>
        <v>-0.66999999999999815</v>
      </c>
      <c r="AD181" s="9">
        <f t="shared" si="542"/>
        <v>-0.24000000000000199</v>
      </c>
      <c r="AE181" s="9">
        <f t="shared" si="542"/>
        <v>-0.36000000000000298</v>
      </c>
      <c r="AF181" s="9">
        <f t="shared" si="491"/>
        <v>-0.42333333333333439</v>
      </c>
      <c r="AG181" s="9">
        <f t="shared" si="492"/>
        <v>0.18116904322268065</v>
      </c>
      <c r="AH181" s="8"/>
      <c r="AI181" s="9">
        <f t="shared" ref="AI181:AK181" si="543">2^(AC181)</f>
        <v>0.62850668726091508</v>
      </c>
      <c r="AJ181" s="9">
        <f t="shared" si="543"/>
        <v>0.84674531236252593</v>
      </c>
      <c r="AK181" s="9">
        <f t="shared" si="543"/>
        <v>0.77916457966049824</v>
      </c>
      <c r="AL181" s="9">
        <f t="shared" si="494"/>
        <v>0.7514721930946463</v>
      </c>
      <c r="AM181" s="9">
        <f t="shared" si="495"/>
        <v>9.1221984107797707E-2</v>
      </c>
    </row>
    <row r="182" spans="1:39" x14ac:dyDescent="0.25">
      <c r="A182" s="9">
        <v>18</v>
      </c>
      <c r="B182" s="27" t="s">
        <v>56</v>
      </c>
      <c r="C182" s="9">
        <v>27.12</v>
      </c>
      <c r="D182" s="9">
        <v>27.22</v>
      </c>
      <c r="E182" s="9">
        <v>27.26</v>
      </c>
      <c r="F182" s="9">
        <v>22.58</v>
      </c>
      <c r="G182" s="9">
        <v>22.6</v>
      </c>
      <c r="H182" s="9">
        <v>22.62</v>
      </c>
      <c r="I182" s="9">
        <f t="shared" si="482"/>
        <v>4.5400000000000027</v>
      </c>
      <c r="J182" s="9">
        <f t="shared" si="483"/>
        <v>4.6199999999999974</v>
      </c>
      <c r="K182" s="9">
        <f t="shared" si="484"/>
        <v>4.6400000000000006</v>
      </c>
      <c r="L182" s="9">
        <f t="shared" si="485"/>
        <v>4.6000000000000005</v>
      </c>
      <c r="M182" s="9">
        <f t="shared" si="486"/>
        <v>4.3204937989384268E-2</v>
      </c>
      <c r="N182" s="9"/>
      <c r="O182" s="9">
        <v>30.69</v>
      </c>
      <c r="P182" s="9">
        <v>30.7</v>
      </c>
      <c r="Q182" s="9">
        <v>31.3</v>
      </c>
      <c r="R182" s="9">
        <v>25.34</v>
      </c>
      <c r="S182" s="9">
        <v>25.34</v>
      </c>
      <c r="T182" s="9">
        <v>25.39</v>
      </c>
      <c r="U182" s="9">
        <f t="shared" ref="U182:W182" si="544">O182-R182</f>
        <v>5.3500000000000014</v>
      </c>
      <c r="V182" s="9">
        <f t="shared" si="544"/>
        <v>5.3599999999999994</v>
      </c>
      <c r="W182" s="9">
        <f t="shared" si="544"/>
        <v>5.91</v>
      </c>
      <c r="X182" s="9">
        <f t="shared" si="488"/>
        <v>5.54</v>
      </c>
      <c r="Y182" s="9">
        <f t="shared" si="489"/>
        <v>0.2616613587572047</v>
      </c>
      <c r="Z182" s="9"/>
      <c r="AA182" s="9">
        <v>3.3674999999999997E-2</v>
      </c>
      <c r="AB182" s="9" t="s">
        <v>43</v>
      </c>
      <c r="AC182" s="9">
        <f t="shared" ref="AC182:AE182" si="545">-(U182-I182)</f>
        <v>-0.80999999999999872</v>
      </c>
      <c r="AD182" s="9">
        <f t="shared" si="545"/>
        <v>-0.74000000000000199</v>
      </c>
      <c r="AE182" s="9">
        <f t="shared" si="545"/>
        <v>-1.2699999999999996</v>
      </c>
      <c r="AF182" s="9">
        <f t="shared" si="491"/>
        <v>-0.94000000000000006</v>
      </c>
      <c r="AG182" s="9">
        <f t="shared" si="492"/>
        <v>0.23508863576673875</v>
      </c>
      <c r="AH182" s="9"/>
      <c r="AI182" s="9">
        <f t="shared" ref="AI182:AK182" si="546">2^(AC182)</f>
        <v>0.57038185793421237</v>
      </c>
      <c r="AJ182" s="9">
        <f t="shared" si="546"/>
        <v>0.59873935230946351</v>
      </c>
      <c r="AK182" s="9">
        <f t="shared" si="546"/>
        <v>0.414659772907221</v>
      </c>
      <c r="AL182" s="9">
        <f t="shared" si="494"/>
        <v>0.52792699438363233</v>
      </c>
      <c r="AM182" s="9">
        <f t="shared" si="495"/>
        <v>8.0924386384452915E-2</v>
      </c>
    </row>
    <row r="183" spans="1:39" x14ac:dyDescent="0.25">
      <c r="A183" s="9">
        <v>19</v>
      </c>
      <c r="B183" s="27" t="s">
        <v>57</v>
      </c>
      <c r="C183" s="9">
        <v>27.69</v>
      </c>
      <c r="D183" s="9">
        <v>27.72</v>
      </c>
      <c r="E183" s="9">
        <v>27.81</v>
      </c>
      <c r="F183" s="9">
        <v>22.58</v>
      </c>
      <c r="G183" s="9">
        <v>22.6</v>
      </c>
      <c r="H183" s="9">
        <v>22.62</v>
      </c>
      <c r="I183" s="9">
        <f t="shared" si="482"/>
        <v>5.110000000000003</v>
      </c>
      <c r="J183" s="9">
        <f t="shared" si="483"/>
        <v>5.1199999999999974</v>
      </c>
      <c r="K183" s="9">
        <f t="shared" si="484"/>
        <v>5.1899999999999977</v>
      </c>
      <c r="L183" s="9">
        <f t="shared" si="485"/>
        <v>5.14</v>
      </c>
      <c r="M183" s="9">
        <f t="shared" si="486"/>
        <v>3.5590260840102944E-2</v>
      </c>
      <c r="N183" s="9"/>
      <c r="O183" s="9">
        <v>32.299999999999997</v>
      </c>
      <c r="P183" s="9">
        <v>33.020000000000003</v>
      </c>
      <c r="Q183" s="9">
        <v>32.549999999999997</v>
      </c>
      <c r="R183" s="9">
        <v>25.34</v>
      </c>
      <c r="S183" s="9">
        <v>25.34</v>
      </c>
      <c r="T183" s="9">
        <v>25.39</v>
      </c>
      <c r="U183" s="9">
        <f t="shared" ref="U183:W183" si="547">O183-R183</f>
        <v>6.9599999999999973</v>
      </c>
      <c r="V183" s="9">
        <f t="shared" si="547"/>
        <v>7.6800000000000033</v>
      </c>
      <c r="W183" s="9">
        <f t="shared" si="547"/>
        <v>7.1599999999999966</v>
      </c>
      <c r="X183" s="9">
        <f t="shared" si="488"/>
        <v>7.2666666666666657</v>
      </c>
      <c r="Y183" s="9">
        <f t="shared" si="489"/>
        <v>0.3034615113797639</v>
      </c>
      <c r="Z183" s="9"/>
      <c r="AA183" s="9">
        <v>5.9699999999999998E-4</v>
      </c>
      <c r="AB183" s="9" t="s">
        <v>41</v>
      </c>
      <c r="AC183" s="9">
        <f t="shared" ref="AC183:AE183" si="548">-(U183-I183)</f>
        <v>-1.8499999999999943</v>
      </c>
      <c r="AD183" s="9">
        <f t="shared" si="548"/>
        <v>-2.5600000000000058</v>
      </c>
      <c r="AE183" s="9">
        <f t="shared" si="548"/>
        <v>-1.9699999999999989</v>
      </c>
      <c r="AF183" s="9">
        <f t="shared" si="491"/>
        <v>-2.1266666666666665</v>
      </c>
      <c r="AG183" s="9">
        <f t="shared" si="492"/>
        <v>0.3103045099396563</v>
      </c>
      <c r="AH183" s="9"/>
      <c r="AI183" s="9">
        <f t="shared" ref="AI183:AK183" si="549">2^(AC183)</f>
        <v>0.27739236801696238</v>
      </c>
      <c r="AJ183" s="9">
        <f t="shared" si="549"/>
        <v>0.16957554093095831</v>
      </c>
      <c r="AK183" s="9">
        <f t="shared" si="549"/>
        <v>0.2552530314267985</v>
      </c>
      <c r="AL183" s="9">
        <f t="shared" si="494"/>
        <v>0.23407364679157308</v>
      </c>
      <c r="AM183" s="9">
        <f t="shared" si="495"/>
        <v>4.6494026862730388E-2</v>
      </c>
    </row>
    <row r="184" spans="1:39" x14ac:dyDescent="0.25">
      <c r="A184" s="9">
        <v>20</v>
      </c>
      <c r="B184" s="28" t="s">
        <v>58</v>
      </c>
      <c r="C184" s="9">
        <v>29.21</v>
      </c>
      <c r="D184" s="9">
        <v>29.25</v>
      </c>
      <c r="E184" s="9">
        <v>29.29</v>
      </c>
      <c r="F184" s="9">
        <v>22.58</v>
      </c>
      <c r="G184" s="9">
        <v>22.6</v>
      </c>
      <c r="H184" s="9">
        <v>22.62</v>
      </c>
      <c r="I184" s="9">
        <f t="shared" si="482"/>
        <v>6.6300000000000026</v>
      </c>
      <c r="J184" s="9">
        <f t="shared" si="483"/>
        <v>6.6499999999999986</v>
      </c>
      <c r="K184" s="9">
        <f t="shared" si="484"/>
        <v>6.6699999999999982</v>
      </c>
      <c r="L184" s="9">
        <f t="shared" si="485"/>
        <v>6.6499999999999995</v>
      </c>
      <c r="M184" s="9">
        <f t="shared" si="486"/>
        <v>1.6329931618552722E-2</v>
      </c>
      <c r="N184" s="9"/>
      <c r="O184" s="9">
        <v>35.07</v>
      </c>
      <c r="P184" s="9">
        <v>34.47</v>
      </c>
      <c r="Q184" s="9">
        <v>34.57</v>
      </c>
      <c r="R184" s="9">
        <v>25.34</v>
      </c>
      <c r="S184" s="9">
        <v>25.34</v>
      </c>
      <c r="T184" s="9">
        <v>25.39</v>
      </c>
      <c r="U184" s="9">
        <f t="shared" ref="U184:W184" si="550">O184-R184</f>
        <v>9.73</v>
      </c>
      <c r="V184" s="9">
        <f t="shared" si="550"/>
        <v>9.129999999999999</v>
      </c>
      <c r="W184" s="9">
        <f t="shared" si="550"/>
        <v>9.18</v>
      </c>
      <c r="X184" s="9">
        <f t="shared" si="488"/>
        <v>9.3466666666666658</v>
      </c>
      <c r="Y184" s="9">
        <f t="shared" si="489"/>
        <v>0.27182510717166869</v>
      </c>
      <c r="Z184" s="9"/>
      <c r="AA184" s="9">
        <v>4.9170000000000004E-3</v>
      </c>
      <c r="AB184" s="9" t="s">
        <v>48</v>
      </c>
      <c r="AC184" s="9">
        <f t="shared" ref="AC184:AE184" si="551">-(U184-I184)</f>
        <v>-3.0999999999999979</v>
      </c>
      <c r="AD184" s="9">
        <f t="shared" si="551"/>
        <v>-2.4800000000000004</v>
      </c>
      <c r="AE184" s="9">
        <f t="shared" si="551"/>
        <v>-2.5100000000000016</v>
      </c>
      <c r="AF184" s="9">
        <f t="shared" si="491"/>
        <v>-2.6966666666666668</v>
      </c>
      <c r="AG184" s="9">
        <f t="shared" si="492"/>
        <v>0.28546258754675374</v>
      </c>
      <c r="AH184" s="9"/>
      <c r="AI184" s="9">
        <f t="shared" ref="AI184:AK184" si="552">2^(AC184)</f>
        <v>0.11662912394210111</v>
      </c>
      <c r="AJ184" s="9">
        <f t="shared" si="552"/>
        <v>0.17924440600197841</v>
      </c>
      <c r="AK184" s="9">
        <f t="shared" si="552"/>
        <v>0.17555560946724949</v>
      </c>
      <c r="AL184" s="9">
        <f t="shared" si="494"/>
        <v>0.157143046470443</v>
      </c>
      <c r="AM184" s="9">
        <f t="shared" si="495"/>
        <v>2.8687224147612288E-2</v>
      </c>
    </row>
    <row r="185" spans="1:39" x14ac:dyDescent="0.25">
      <c r="A185" s="9">
        <v>21</v>
      </c>
      <c r="B185" s="27" t="s">
        <v>59</v>
      </c>
      <c r="C185" s="9">
        <v>27.15</v>
      </c>
      <c r="D185" s="9">
        <v>27.09</v>
      </c>
      <c r="E185" s="9">
        <v>27.1</v>
      </c>
      <c r="F185" s="9">
        <v>22.58</v>
      </c>
      <c r="G185" s="9">
        <v>22.6</v>
      </c>
      <c r="H185" s="9">
        <v>22.62</v>
      </c>
      <c r="I185" s="9">
        <f t="shared" si="482"/>
        <v>4.57</v>
      </c>
      <c r="J185" s="9">
        <f t="shared" si="483"/>
        <v>4.4899999999999984</v>
      </c>
      <c r="K185" s="9">
        <f t="shared" si="484"/>
        <v>4.4800000000000004</v>
      </c>
      <c r="L185" s="9">
        <f t="shared" si="485"/>
        <v>4.5133333333333328</v>
      </c>
      <c r="M185" s="9">
        <f t="shared" si="486"/>
        <v>4.0276819911982224E-2</v>
      </c>
      <c r="N185" s="9"/>
      <c r="O185" s="9">
        <v>30.46</v>
      </c>
      <c r="P185" s="9">
        <v>30.48</v>
      </c>
      <c r="Q185" s="9">
        <v>30.44</v>
      </c>
      <c r="R185" s="9">
        <v>25.34</v>
      </c>
      <c r="S185" s="9">
        <v>25.34</v>
      </c>
      <c r="T185" s="9">
        <v>25.39</v>
      </c>
      <c r="U185" s="9">
        <f t="shared" ref="U185:W185" si="553">O185-R185</f>
        <v>5.120000000000001</v>
      </c>
      <c r="V185" s="9">
        <f t="shared" si="553"/>
        <v>5.1400000000000006</v>
      </c>
      <c r="W185" s="9">
        <f t="shared" si="553"/>
        <v>5.0500000000000007</v>
      </c>
      <c r="X185" s="9">
        <f t="shared" si="488"/>
        <v>5.1033333333333344</v>
      </c>
      <c r="Y185" s="9">
        <f t="shared" si="489"/>
        <v>3.8586123009300748E-2</v>
      </c>
      <c r="Z185" s="9"/>
      <c r="AA185" s="9">
        <v>1.16E-4</v>
      </c>
      <c r="AB185" s="9" t="s">
        <v>41</v>
      </c>
      <c r="AC185" s="9">
        <f t="shared" ref="AC185:AE185" si="554">-(U185-I185)</f>
        <v>-0.55000000000000071</v>
      </c>
      <c r="AD185" s="9">
        <f t="shared" si="554"/>
        <v>-0.65000000000000213</v>
      </c>
      <c r="AE185" s="9">
        <f t="shared" si="554"/>
        <v>-0.57000000000000028</v>
      </c>
      <c r="AF185" s="9">
        <f t="shared" si="491"/>
        <v>-0.59000000000000108</v>
      </c>
      <c r="AG185" s="9">
        <f t="shared" si="492"/>
        <v>4.320493798938646E-2</v>
      </c>
      <c r="AH185" s="9"/>
      <c r="AI185" s="9">
        <f t="shared" ref="AI185:AK185" si="555">2^(AC185)</f>
        <v>0.68302012837719739</v>
      </c>
      <c r="AJ185" s="9">
        <f t="shared" si="555"/>
        <v>0.63728031365963012</v>
      </c>
      <c r="AK185" s="9">
        <f t="shared" si="555"/>
        <v>0.673616788432845</v>
      </c>
      <c r="AL185" s="9">
        <f t="shared" si="494"/>
        <v>0.66463907682322421</v>
      </c>
      <c r="AM185" s="9">
        <f t="shared" si="495"/>
        <v>1.9722781107279409E-2</v>
      </c>
    </row>
    <row r="186" spans="1:39" x14ac:dyDescent="0.25">
      <c r="A186" s="9">
        <v>22</v>
      </c>
      <c r="B186" s="27" t="s">
        <v>60</v>
      </c>
      <c r="C186" s="9">
        <v>31.36</v>
      </c>
      <c r="D186" s="9">
        <v>31.87</v>
      </c>
      <c r="E186" s="9">
        <v>31.18</v>
      </c>
      <c r="F186" s="9">
        <v>20.53</v>
      </c>
      <c r="G186" s="9">
        <v>20.239999999999998</v>
      </c>
      <c r="H186" s="9">
        <v>20.07</v>
      </c>
      <c r="I186" s="9">
        <f t="shared" si="482"/>
        <v>10.829999999999998</v>
      </c>
      <c r="J186" s="9">
        <f t="shared" si="483"/>
        <v>11.630000000000003</v>
      </c>
      <c r="K186" s="9">
        <f t="shared" si="484"/>
        <v>11.11</v>
      </c>
      <c r="L186" s="9">
        <f t="shared" si="485"/>
        <v>11.19</v>
      </c>
      <c r="M186" s="9">
        <f t="shared" si="486"/>
        <v>0.33146141052416322</v>
      </c>
      <c r="N186" s="9"/>
      <c r="O186" s="9">
        <v>34.35</v>
      </c>
      <c r="P186" s="9">
        <v>33.380000000000003</v>
      </c>
      <c r="Q186" s="9">
        <v>33.01</v>
      </c>
      <c r="R186" s="9">
        <v>23.28</v>
      </c>
      <c r="S186" s="9">
        <v>23.34</v>
      </c>
      <c r="T186" s="9">
        <v>23.4</v>
      </c>
      <c r="U186" s="9">
        <f t="shared" ref="U186:W186" si="556">O186-R186</f>
        <v>11.07</v>
      </c>
      <c r="V186" s="9">
        <f t="shared" si="556"/>
        <v>10.040000000000003</v>
      </c>
      <c r="W186" s="9">
        <f t="shared" si="556"/>
        <v>9.61</v>
      </c>
      <c r="X186" s="9">
        <f t="shared" si="488"/>
        <v>10.24</v>
      </c>
      <c r="Y186" s="9">
        <f t="shared" si="489"/>
        <v>0.61259012942314595</v>
      </c>
      <c r="Z186" s="9"/>
      <c r="AA186" s="9">
        <v>0.125976</v>
      </c>
      <c r="AB186" s="9"/>
      <c r="AC186" s="9">
        <f t="shared" ref="AC186:AE186" si="557">-(U186-I186)</f>
        <v>-0.24000000000000199</v>
      </c>
      <c r="AD186" s="9">
        <f t="shared" si="557"/>
        <v>1.5899999999999999</v>
      </c>
      <c r="AE186" s="9">
        <f t="shared" si="557"/>
        <v>1.5</v>
      </c>
      <c r="AF186" s="9">
        <f t="shared" si="491"/>
        <v>0.94999999999999929</v>
      </c>
      <c r="AG186" s="9">
        <f t="shared" si="492"/>
        <v>0.84225886756982349</v>
      </c>
      <c r="AH186" s="8"/>
      <c r="AI186" s="9">
        <f t="shared" ref="AI186:AK186" si="558">2^(AC186)</f>
        <v>0.84674531236252593</v>
      </c>
      <c r="AJ186" s="9">
        <f t="shared" si="558"/>
        <v>3.0104934948221342</v>
      </c>
      <c r="AK186" s="9">
        <f t="shared" si="558"/>
        <v>2.8284271247461898</v>
      </c>
      <c r="AL186" s="9">
        <f t="shared" si="494"/>
        <v>2.2285553106436167</v>
      </c>
      <c r="AM186" s="9">
        <f t="shared" si="495"/>
        <v>0.97991026605853027</v>
      </c>
    </row>
    <row r="187" spans="1:39" x14ac:dyDescent="0.25">
      <c r="A187" s="9">
        <v>23</v>
      </c>
      <c r="B187" s="27" t="s">
        <v>61</v>
      </c>
      <c r="C187" s="9">
        <v>27.72</v>
      </c>
      <c r="D187" s="9">
        <v>27.79</v>
      </c>
      <c r="E187" s="9">
        <v>27.87</v>
      </c>
      <c r="F187" s="9">
        <v>22.58</v>
      </c>
      <c r="G187" s="9">
        <v>22.6</v>
      </c>
      <c r="H187" s="9">
        <v>22.62</v>
      </c>
      <c r="I187" s="9">
        <f t="shared" si="482"/>
        <v>5.1400000000000006</v>
      </c>
      <c r="J187" s="9">
        <f t="shared" si="483"/>
        <v>5.1899999999999977</v>
      </c>
      <c r="K187" s="9">
        <f t="shared" si="484"/>
        <v>5.25</v>
      </c>
      <c r="L187" s="9">
        <f t="shared" si="485"/>
        <v>5.1933333333333325</v>
      </c>
      <c r="M187" s="9">
        <f t="shared" si="486"/>
        <v>4.49691252107733E-2</v>
      </c>
      <c r="N187" s="9"/>
      <c r="O187" s="9">
        <v>29.75</v>
      </c>
      <c r="P187" s="9">
        <v>29.59</v>
      </c>
      <c r="Q187" s="9">
        <v>29.66</v>
      </c>
      <c r="R187" s="9">
        <v>25.34</v>
      </c>
      <c r="S187" s="9">
        <v>25.34</v>
      </c>
      <c r="T187" s="9">
        <v>25.39</v>
      </c>
      <c r="U187" s="9">
        <f t="shared" ref="U187:W187" si="559">O187-R187</f>
        <v>4.41</v>
      </c>
      <c r="V187" s="9">
        <f t="shared" si="559"/>
        <v>4.25</v>
      </c>
      <c r="W187" s="9">
        <f t="shared" si="559"/>
        <v>4.2699999999999996</v>
      </c>
      <c r="X187" s="9">
        <f t="shared" si="488"/>
        <v>4.3099999999999996</v>
      </c>
      <c r="Y187" s="9">
        <f t="shared" si="489"/>
        <v>7.1180521680208886E-2</v>
      </c>
      <c r="Z187" s="9"/>
      <c r="AA187" s="9">
        <v>1.2E-4</v>
      </c>
      <c r="AB187" s="9" t="s">
        <v>41</v>
      </c>
      <c r="AC187" s="9">
        <f t="shared" ref="AC187:AE187" si="560">-(U187-I187)</f>
        <v>0.73000000000000043</v>
      </c>
      <c r="AD187" s="9">
        <f t="shared" si="560"/>
        <v>0.93999999999999773</v>
      </c>
      <c r="AE187" s="9">
        <f t="shared" si="560"/>
        <v>0.98000000000000043</v>
      </c>
      <c r="AF187" s="9">
        <f t="shared" si="491"/>
        <v>0.88333333333333286</v>
      </c>
      <c r="AG187" s="9">
        <f t="shared" si="492"/>
        <v>0.10964589468932355</v>
      </c>
      <c r="AH187" s="9"/>
      <c r="AI187" s="9">
        <f t="shared" ref="AI187:AK187" si="561">2^(AC187)</f>
        <v>1.658639091628884</v>
      </c>
      <c r="AJ187" s="9">
        <f t="shared" si="561"/>
        <v>1.9185282386505256</v>
      </c>
      <c r="AK187" s="9">
        <f t="shared" si="561"/>
        <v>1.9724654089867188</v>
      </c>
      <c r="AL187" s="9">
        <f t="shared" si="494"/>
        <v>1.8498775797553761</v>
      </c>
      <c r="AM187" s="9">
        <f t="shared" si="495"/>
        <v>0.13700711439349597</v>
      </c>
    </row>
    <row r="188" spans="1:39" x14ac:dyDescent="0.25">
      <c r="A188" s="9">
        <v>24</v>
      </c>
      <c r="B188" s="27" t="s">
        <v>62</v>
      </c>
      <c r="C188" s="9">
        <v>30.1</v>
      </c>
      <c r="D188" s="9">
        <v>30.11</v>
      </c>
      <c r="E188" s="9">
        <v>30.04</v>
      </c>
      <c r="F188" s="9">
        <v>22.58</v>
      </c>
      <c r="G188" s="9">
        <v>22.6</v>
      </c>
      <c r="H188" s="9">
        <v>22.62</v>
      </c>
      <c r="I188" s="9">
        <f t="shared" si="482"/>
        <v>7.5200000000000031</v>
      </c>
      <c r="J188" s="9">
        <f t="shared" si="483"/>
        <v>7.509999999999998</v>
      </c>
      <c r="K188" s="9">
        <f t="shared" si="484"/>
        <v>7.4199999999999982</v>
      </c>
      <c r="L188" s="9">
        <f t="shared" si="485"/>
        <v>7.4833333333333334</v>
      </c>
      <c r="M188" s="9">
        <f t="shared" si="486"/>
        <v>4.4969125210774799E-2</v>
      </c>
      <c r="N188" s="9"/>
      <c r="O188" s="9">
        <v>33.46</v>
      </c>
      <c r="P188" s="9">
        <v>33.54</v>
      </c>
      <c r="Q188" s="9">
        <v>33.380000000000003</v>
      </c>
      <c r="R188" s="9">
        <v>25.34</v>
      </c>
      <c r="S188" s="9">
        <v>25.34</v>
      </c>
      <c r="T188" s="9">
        <v>25.39</v>
      </c>
      <c r="U188" s="9">
        <f t="shared" ref="U188:W188" si="562">O188-R188</f>
        <v>8.120000000000001</v>
      </c>
      <c r="V188" s="9">
        <f t="shared" si="562"/>
        <v>8.1999999999999993</v>
      </c>
      <c r="W188" s="9">
        <f t="shared" si="562"/>
        <v>7.990000000000002</v>
      </c>
      <c r="X188" s="9">
        <f t="shared" si="488"/>
        <v>8.1033333333333335</v>
      </c>
      <c r="Y188" s="9">
        <f t="shared" si="489"/>
        <v>8.6538366571646735E-2</v>
      </c>
      <c r="Z188" s="9"/>
      <c r="AA188" s="9">
        <v>8.4699999999999999E-4</v>
      </c>
      <c r="AB188" s="9" t="s">
        <v>41</v>
      </c>
      <c r="AC188" s="9">
        <f t="shared" ref="AC188:AE188" si="563">-(U188-I188)</f>
        <v>-0.59999999999999787</v>
      </c>
      <c r="AD188" s="9">
        <f t="shared" si="563"/>
        <v>-0.69000000000000128</v>
      </c>
      <c r="AE188" s="9">
        <f t="shared" si="563"/>
        <v>-0.57000000000000384</v>
      </c>
      <c r="AF188" s="9">
        <f t="shared" si="491"/>
        <v>-0.62000000000000099</v>
      </c>
      <c r="AG188" s="9">
        <f t="shared" si="492"/>
        <v>5.0990195135927459E-2</v>
      </c>
      <c r="AH188" s="9"/>
      <c r="AI188" s="9">
        <f t="shared" ref="AI188:AK188" si="564">2^(AC188)</f>
        <v>0.6597539553864481</v>
      </c>
      <c r="AJ188" s="9">
        <f t="shared" si="564"/>
        <v>0.61985384996949278</v>
      </c>
      <c r="AK188" s="9">
        <f t="shared" si="564"/>
        <v>0.67361678843284345</v>
      </c>
      <c r="AL188" s="9">
        <f t="shared" si="494"/>
        <v>0.65107486459626152</v>
      </c>
      <c r="AM188" s="9">
        <f t="shared" si="495"/>
        <v>2.2790470973073153E-2</v>
      </c>
    </row>
    <row r="189" spans="1:39" x14ac:dyDescent="0.25">
      <c r="A189" s="9">
        <v>25</v>
      </c>
      <c r="B189" s="27" t="s">
        <v>63</v>
      </c>
      <c r="C189" s="9">
        <v>27.97</v>
      </c>
      <c r="D189" s="9">
        <v>27.78</v>
      </c>
      <c r="E189" s="9">
        <v>28.45</v>
      </c>
      <c r="F189" s="9">
        <v>22.58</v>
      </c>
      <c r="G189" s="9">
        <v>22.6</v>
      </c>
      <c r="H189" s="9">
        <v>22.62</v>
      </c>
      <c r="I189" s="9">
        <f t="shared" si="482"/>
        <v>5.3900000000000006</v>
      </c>
      <c r="J189" s="9">
        <f t="shared" si="483"/>
        <v>5.18</v>
      </c>
      <c r="K189" s="9">
        <f t="shared" si="484"/>
        <v>5.8299999999999983</v>
      </c>
      <c r="L189" s="9">
        <f t="shared" si="485"/>
        <v>5.4666666666666659</v>
      </c>
      <c r="M189" s="9">
        <f t="shared" si="486"/>
        <v>0.27084230754362432</v>
      </c>
      <c r="N189" s="9"/>
      <c r="O189" s="9">
        <v>29.57</v>
      </c>
      <c r="P189" s="9">
        <v>29.52</v>
      </c>
      <c r="Q189" s="9">
        <v>29.52</v>
      </c>
      <c r="R189" s="9">
        <v>25.34</v>
      </c>
      <c r="S189" s="9">
        <v>25.34</v>
      </c>
      <c r="T189" s="9">
        <v>25.39</v>
      </c>
      <c r="U189" s="9">
        <f t="shared" ref="U189:W189" si="565">O189-R189</f>
        <v>4.2300000000000004</v>
      </c>
      <c r="V189" s="9">
        <f t="shared" si="565"/>
        <v>4.18</v>
      </c>
      <c r="W189" s="9">
        <f t="shared" si="565"/>
        <v>4.129999999999999</v>
      </c>
      <c r="X189" s="9">
        <f t="shared" si="488"/>
        <v>4.18</v>
      </c>
      <c r="Y189" s="9">
        <f t="shared" si="489"/>
        <v>4.082482904638688E-2</v>
      </c>
      <c r="Z189" s="9"/>
      <c r="AA189" s="9">
        <v>2.6649999999999998E-3</v>
      </c>
      <c r="AB189" s="9" t="s">
        <v>48</v>
      </c>
      <c r="AC189" s="9">
        <f t="shared" ref="AC189:AE189" si="566">-(U189-I189)</f>
        <v>1.1600000000000001</v>
      </c>
      <c r="AD189" s="9">
        <f t="shared" si="566"/>
        <v>1</v>
      </c>
      <c r="AE189" s="9">
        <f t="shared" si="566"/>
        <v>1.6999999999999993</v>
      </c>
      <c r="AF189" s="9">
        <f t="shared" si="491"/>
        <v>1.2866666666666664</v>
      </c>
      <c r="AG189" s="9">
        <f t="shared" si="492"/>
        <v>0.2994810326028825</v>
      </c>
      <c r="AH189" s="9"/>
      <c r="AI189" s="9">
        <f t="shared" ref="AI189:AK189" si="567">2^(AC189)</f>
        <v>2.23457427614444</v>
      </c>
      <c r="AJ189" s="9">
        <f t="shared" si="567"/>
        <v>2</v>
      </c>
      <c r="AK189" s="9">
        <f t="shared" si="567"/>
        <v>3.2490095854249406</v>
      </c>
      <c r="AL189" s="9">
        <f t="shared" si="494"/>
        <v>2.4945279538564602</v>
      </c>
      <c r="AM189" s="9">
        <f t="shared" si="495"/>
        <v>0.5420259354421143</v>
      </c>
    </row>
    <row r="190" spans="1:39" x14ac:dyDescent="0.25">
      <c r="A190" s="9">
        <v>26</v>
      </c>
      <c r="B190" s="27" t="s">
        <v>64</v>
      </c>
      <c r="C190" s="9">
        <v>36.42</v>
      </c>
      <c r="D190" s="9">
        <v>35.57</v>
      </c>
      <c r="E190" s="9">
        <v>35.659999999999997</v>
      </c>
      <c r="F190" s="9">
        <v>22.58</v>
      </c>
      <c r="G190" s="9">
        <v>22.6</v>
      </c>
      <c r="H190" s="9">
        <v>22.62</v>
      </c>
      <c r="I190" s="9">
        <f t="shared" si="482"/>
        <v>13.840000000000003</v>
      </c>
      <c r="J190" s="9">
        <f t="shared" si="483"/>
        <v>12.969999999999999</v>
      </c>
      <c r="K190" s="9">
        <f t="shared" si="484"/>
        <v>13.039999999999996</v>
      </c>
      <c r="L190" s="9">
        <f t="shared" si="485"/>
        <v>13.283333333333331</v>
      </c>
      <c r="M190" s="9">
        <f t="shared" si="486"/>
        <v>0.39465878370506058</v>
      </c>
      <c r="N190" s="9"/>
      <c r="O190" s="9">
        <v>36.32</v>
      </c>
      <c r="P190" s="9">
        <v>37.950000000000003</v>
      </c>
      <c r="Q190" s="9">
        <v>36.72</v>
      </c>
      <c r="R190" s="9">
        <v>25.34</v>
      </c>
      <c r="S190" s="9">
        <v>25.34</v>
      </c>
      <c r="T190" s="9">
        <v>25.39</v>
      </c>
      <c r="U190" s="9">
        <f t="shared" ref="U190:W190" si="568">O190-R190</f>
        <v>10.98</v>
      </c>
      <c r="V190" s="9">
        <f t="shared" si="568"/>
        <v>12.610000000000003</v>
      </c>
      <c r="W190" s="9">
        <f t="shared" si="568"/>
        <v>11.329999999999998</v>
      </c>
      <c r="X190" s="9">
        <f t="shared" si="488"/>
        <v>11.64</v>
      </c>
      <c r="Y190" s="9">
        <f t="shared" si="489"/>
        <v>0.70061877413231566</v>
      </c>
      <c r="Z190" s="9"/>
      <c r="AA190" s="9">
        <v>4.4558E-2</v>
      </c>
      <c r="AB190" s="9" t="s">
        <v>43</v>
      </c>
      <c r="AC190" s="9">
        <f t="shared" ref="AC190:AE190" si="569">-(U190-I190)</f>
        <v>2.860000000000003</v>
      </c>
      <c r="AD190" s="9">
        <f t="shared" si="569"/>
        <v>0.35999999999999588</v>
      </c>
      <c r="AE190" s="9">
        <f t="shared" si="569"/>
        <v>1.7099999999999973</v>
      </c>
      <c r="AF190" s="9">
        <f t="shared" si="491"/>
        <v>1.643333333333332</v>
      </c>
      <c r="AG190" s="9">
        <f t="shared" si="492"/>
        <v>1.021708808266276</v>
      </c>
      <c r="AH190" s="9"/>
      <c r="AI190" s="9">
        <f t="shared" ref="AI190:AK190" si="570">2^(AC190)</f>
        <v>7.2601532425373021</v>
      </c>
      <c r="AJ190" s="9">
        <f t="shared" si="570"/>
        <v>1.2834258975629005</v>
      </c>
      <c r="AK190" s="9">
        <f t="shared" si="570"/>
        <v>3.2716082342311186</v>
      </c>
      <c r="AL190" s="9">
        <f t="shared" si="494"/>
        <v>3.9383957914437739</v>
      </c>
      <c r="AM190" s="9">
        <f t="shared" si="495"/>
        <v>2.485125305208491</v>
      </c>
    </row>
    <row r="191" spans="1:39" x14ac:dyDescent="0.25">
      <c r="A191" s="9">
        <v>27</v>
      </c>
      <c r="B191" s="28" t="s">
        <v>65</v>
      </c>
      <c r="C191" s="9">
        <v>35.15</v>
      </c>
      <c r="D191" s="9">
        <v>34.200000000000003</v>
      </c>
      <c r="E191" s="9">
        <v>35</v>
      </c>
      <c r="F191" s="9">
        <v>23.06</v>
      </c>
      <c r="G191" s="9">
        <v>23.01</v>
      </c>
      <c r="H191" s="9">
        <v>23.02</v>
      </c>
      <c r="I191" s="9">
        <f t="shared" si="482"/>
        <v>12.09</v>
      </c>
      <c r="J191" s="9">
        <f t="shared" si="483"/>
        <v>11.190000000000001</v>
      </c>
      <c r="K191" s="9">
        <f t="shared" si="484"/>
        <v>11.98</v>
      </c>
      <c r="L191" s="9">
        <f t="shared" si="485"/>
        <v>11.753333333333336</v>
      </c>
      <c r="M191" s="9">
        <f t="shared" si="486"/>
        <v>0.40086018621071418</v>
      </c>
      <c r="N191" s="9"/>
      <c r="O191" s="9">
        <v>34.6</v>
      </c>
      <c r="P191" s="9">
        <v>34.39</v>
      </c>
      <c r="Q191" s="9">
        <v>34.85</v>
      </c>
      <c r="R191" s="9">
        <v>22.64</v>
      </c>
      <c r="S191" s="9">
        <v>22.78</v>
      </c>
      <c r="T191" s="9">
        <v>23.17</v>
      </c>
      <c r="U191" s="9">
        <f t="shared" ref="U191:W191" si="571">O191-R191</f>
        <v>11.96</v>
      </c>
      <c r="V191" s="9">
        <f t="shared" si="571"/>
        <v>11.61</v>
      </c>
      <c r="W191" s="9">
        <f t="shared" si="571"/>
        <v>11.68</v>
      </c>
      <c r="X191" s="9">
        <f t="shared" si="488"/>
        <v>11.75</v>
      </c>
      <c r="Y191" s="9">
        <f t="shared" si="489"/>
        <v>0.1512172829628507</v>
      </c>
      <c r="Z191" s="9"/>
      <c r="AA191" s="9">
        <v>0.99174799999999996</v>
      </c>
      <c r="AB191" s="9"/>
      <c r="AC191" s="9">
        <f t="shared" ref="AC191:AE191" si="572">-(U191-I191)</f>
        <v>0.12999999999999901</v>
      </c>
      <c r="AD191" s="9">
        <f t="shared" si="572"/>
        <v>-0.41999999999999815</v>
      </c>
      <c r="AE191" s="9">
        <f t="shared" si="572"/>
        <v>0.30000000000000071</v>
      </c>
      <c r="AF191" s="9">
        <f t="shared" si="491"/>
        <v>3.3333333333338544E-3</v>
      </c>
      <c r="AG191" s="9">
        <f t="shared" si="492"/>
        <v>0.30728199137310624</v>
      </c>
      <c r="AH191" s="8"/>
      <c r="AI191" s="9">
        <f t="shared" ref="AI191:AK191" si="573">2^(AC191)</f>
        <v>1.0942937012607388</v>
      </c>
      <c r="AJ191" s="9">
        <f t="shared" si="573"/>
        <v>0.74742462431747025</v>
      </c>
      <c r="AK191" s="9">
        <f t="shared" si="573"/>
        <v>1.231144413344917</v>
      </c>
      <c r="AL191" s="9">
        <f t="shared" si="494"/>
        <v>1.024287579641042</v>
      </c>
      <c r="AM191" s="9">
        <f t="shared" si="495"/>
        <v>0.20358757554160492</v>
      </c>
    </row>
    <row r="192" spans="1:39" x14ac:dyDescent="0.25">
      <c r="A192" s="9">
        <v>28</v>
      </c>
      <c r="B192" s="28" t="s">
        <v>66</v>
      </c>
      <c r="C192" s="9">
        <v>35.96</v>
      </c>
      <c r="D192" s="9">
        <v>34.53</v>
      </c>
      <c r="E192" s="9">
        <v>34.42</v>
      </c>
      <c r="F192" s="9">
        <v>23.06</v>
      </c>
      <c r="G192" s="9">
        <v>23.01</v>
      </c>
      <c r="H192" s="9">
        <v>23.02</v>
      </c>
      <c r="I192" s="9">
        <f t="shared" si="482"/>
        <v>12.900000000000002</v>
      </c>
      <c r="J192" s="9">
        <f t="shared" si="483"/>
        <v>11.52</v>
      </c>
      <c r="K192" s="9">
        <f t="shared" si="484"/>
        <v>11.400000000000002</v>
      </c>
      <c r="L192" s="9">
        <f t="shared" si="485"/>
        <v>11.940000000000003</v>
      </c>
      <c r="M192" s="9">
        <f t="shared" si="486"/>
        <v>0.68058798108694274</v>
      </c>
      <c r="N192" s="9"/>
      <c r="O192" s="9">
        <v>35.82</v>
      </c>
      <c r="P192" s="9">
        <v>35.729999999999997</v>
      </c>
      <c r="Q192" s="9">
        <v>35.69</v>
      </c>
      <c r="R192" s="9">
        <v>22.64</v>
      </c>
      <c r="S192" s="9">
        <v>22.78</v>
      </c>
      <c r="T192" s="9">
        <v>23.17</v>
      </c>
      <c r="U192" s="9">
        <f t="shared" ref="U192:W192" si="574">O192-R192</f>
        <v>13.18</v>
      </c>
      <c r="V192" s="9">
        <f t="shared" si="574"/>
        <v>12.949999999999996</v>
      </c>
      <c r="W192" s="9">
        <f t="shared" si="574"/>
        <v>12.519999999999996</v>
      </c>
      <c r="X192" s="9">
        <f t="shared" si="488"/>
        <v>12.883333333333331</v>
      </c>
      <c r="Y192" s="9">
        <f t="shared" si="489"/>
        <v>0.2735365098523832</v>
      </c>
      <c r="Z192" s="9"/>
      <c r="AA192" s="9">
        <v>0.14308000000000001</v>
      </c>
      <c r="AB192" s="9"/>
      <c r="AC192" s="9">
        <f t="shared" ref="AC192:AE192" si="575">-(U192-I192)</f>
        <v>-0.27999999999999758</v>
      </c>
      <c r="AD192" s="9">
        <f t="shared" si="575"/>
        <v>-1.4299999999999962</v>
      </c>
      <c r="AE192" s="9">
        <f t="shared" si="575"/>
        <v>-1.1199999999999939</v>
      </c>
      <c r="AF192" s="9">
        <f t="shared" si="491"/>
        <v>-0.94333333333332925</v>
      </c>
      <c r="AG192" s="9">
        <f t="shared" si="492"/>
        <v>0.48582118338152092</v>
      </c>
      <c r="AH192" s="8"/>
      <c r="AI192" s="9">
        <f t="shared" ref="AI192:AK192" si="576">2^(AC192)</f>
        <v>0.82359101726757455</v>
      </c>
      <c r="AJ192" s="9">
        <f t="shared" si="576"/>
        <v>0.37113089265726334</v>
      </c>
      <c r="AK192" s="9">
        <f t="shared" si="576"/>
        <v>0.46009382531243948</v>
      </c>
      <c r="AL192" s="9">
        <f t="shared" si="494"/>
        <v>0.55160524507909248</v>
      </c>
      <c r="AM192" s="9">
        <f t="shared" si="495"/>
        <v>0.19572224545918127</v>
      </c>
    </row>
    <row r="193" spans="1:39" x14ac:dyDescent="0.25">
      <c r="A193" s="9">
        <v>29</v>
      </c>
      <c r="B193" s="28" t="s">
        <v>67</v>
      </c>
      <c r="C193" s="9">
        <v>29.93</v>
      </c>
      <c r="D193" s="9">
        <v>29.71</v>
      </c>
      <c r="E193" s="9">
        <v>29.59</v>
      </c>
      <c r="F193" s="9">
        <v>22.58</v>
      </c>
      <c r="G193" s="9">
        <v>22.6</v>
      </c>
      <c r="H193" s="9">
        <v>22.62</v>
      </c>
      <c r="I193" s="9">
        <f t="shared" si="482"/>
        <v>7.3500000000000014</v>
      </c>
      <c r="J193" s="9">
        <f t="shared" si="483"/>
        <v>7.1099999999999994</v>
      </c>
      <c r="K193" s="9">
        <f t="shared" si="484"/>
        <v>6.9699999999999989</v>
      </c>
      <c r="L193" s="9">
        <f t="shared" si="485"/>
        <v>7.1433333333333335</v>
      </c>
      <c r="M193" s="9">
        <f t="shared" si="486"/>
        <v>0.15691469727919868</v>
      </c>
      <c r="N193" s="9"/>
      <c r="O193" s="9">
        <v>32.93</v>
      </c>
      <c r="P193" s="9">
        <v>33.17</v>
      </c>
      <c r="Q193" s="9">
        <v>32.659999999999997</v>
      </c>
      <c r="R193" s="9">
        <v>25.34</v>
      </c>
      <c r="S193" s="9">
        <v>25.34</v>
      </c>
      <c r="T193" s="9">
        <v>25.39</v>
      </c>
      <c r="U193" s="9">
        <f t="shared" ref="U193:W193" si="577">O193-R193</f>
        <v>7.59</v>
      </c>
      <c r="V193" s="9">
        <f t="shared" si="577"/>
        <v>7.8300000000000018</v>
      </c>
      <c r="W193" s="9">
        <f t="shared" si="577"/>
        <v>7.269999999999996</v>
      </c>
      <c r="X193" s="9">
        <f t="shared" si="488"/>
        <v>7.5633333333333326</v>
      </c>
      <c r="Y193" s="9">
        <f t="shared" si="489"/>
        <v>0.22939534045447246</v>
      </c>
      <c r="Z193" s="9"/>
      <c r="AA193" s="9">
        <v>9.9407999999999996E-2</v>
      </c>
      <c r="AB193" s="9"/>
      <c r="AC193" s="9">
        <f t="shared" ref="AC193:AE193" si="578">-(U193-I193)</f>
        <v>-0.23999999999999844</v>
      </c>
      <c r="AD193" s="9">
        <f t="shared" si="578"/>
        <v>-0.72000000000000242</v>
      </c>
      <c r="AE193" s="9">
        <f t="shared" si="578"/>
        <v>-0.29999999999999716</v>
      </c>
      <c r="AF193" s="9">
        <f t="shared" si="491"/>
        <v>-0.41999999999999932</v>
      </c>
      <c r="AG193" s="9">
        <f t="shared" si="492"/>
        <v>0.21354156504062843</v>
      </c>
      <c r="AH193" s="9"/>
      <c r="AI193" s="9">
        <f t="shared" ref="AI193:AK193" si="579">2^(AC193)</f>
        <v>0.84674531236252804</v>
      </c>
      <c r="AJ193" s="9">
        <f t="shared" si="579"/>
        <v>0.60709744219752249</v>
      </c>
      <c r="AK193" s="9">
        <f t="shared" si="579"/>
        <v>0.81225239635623714</v>
      </c>
      <c r="AL193" s="9">
        <f t="shared" si="494"/>
        <v>0.75536505030542911</v>
      </c>
      <c r="AM193" s="9">
        <f t="shared" si="495"/>
        <v>0.10578249075086175</v>
      </c>
    </row>
    <row r="194" spans="1:39" x14ac:dyDescent="0.25">
      <c r="A194" s="9">
        <v>30</v>
      </c>
      <c r="B194" s="27" t="s">
        <v>68</v>
      </c>
      <c r="C194" s="9">
        <v>29.2</v>
      </c>
      <c r="D194" s="9">
        <v>29.27</v>
      </c>
      <c r="E194" s="9">
        <v>29.16</v>
      </c>
      <c r="F194" s="9">
        <v>22.58</v>
      </c>
      <c r="G194" s="9">
        <v>22.6</v>
      </c>
      <c r="H194" s="9">
        <v>22.62</v>
      </c>
      <c r="I194" s="9">
        <f t="shared" si="482"/>
        <v>6.620000000000001</v>
      </c>
      <c r="J194" s="9">
        <f t="shared" si="483"/>
        <v>6.6699999999999982</v>
      </c>
      <c r="K194" s="9">
        <f t="shared" si="484"/>
        <v>6.5399999999999991</v>
      </c>
      <c r="L194" s="9">
        <f t="shared" si="485"/>
        <v>6.6099999999999994</v>
      </c>
      <c r="M194" s="9">
        <f t="shared" si="486"/>
        <v>5.354126134736311E-2</v>
      </c>
      <c r="N194" s="9"/>
      <c r="O194" s="9">
        <v>33.24</v>
      </c>
      <c r="P194" s="9">
        <v>33.450000000000003</v>
      </c>
      <c r="Q194" s="9">
        <v>33.549999999999997</v>
      </c>
      <c r="R194" s="9">
        <v>25.34</v>
      </c>
      <c r="S194" s="9">
        <v>25.34</v>
      </c>
      <c r="T194" s="9">
        <v>25.39</v>
      </c>
      <c r="U194" s="9">
        <f t="shared" ref="U194:W194" si="580">O194-R194</f>
        <v>7.9000000000000021</v>
      </c>
      <c r="V194" s="9">
        <f t="shared" si="580"/>
        <v>8.110000000000003</v>
      </c>
      <c r="W194" s="9">
        <f t="shared" si="580"/>
        <v>8.1599999999999966</v>
      </c>
      <c r="X194" s="9">
        <f t="shared" si="488"/>
        <v>8.0566666666666666</v>
      </c>
      <c r="Y194" s="9">
        <f t="shared" si="489"/>
        <v>0.11264496832477044</v>
      </c>
      <c r="Z194" s="9"/>
      <c r="AA194" s="9">
        <v>8.1000000000000004E-5</v>
      </c>
      <c r="AB194" s="9" t="s">
        <v>41</v>
      </c>
      <c r="AC194" s="9">
        <f t="shared" ref="AC194:AE194" si="581">-(U194-I194)</f>
        <v>-1.2800000000000011</v>
      </c>
      <c r="AD194" s="9">
        <f t="shared" si="581"/>
        <v>-1.4400000000000048</v>
      </c>
      <c r="AE194" s="9">
        <f t="shared" si="581"/>
        <v>-1.6199999999999974</v>
      </c>
      <c r="AF194" s="9">
        <f t="shared" si="491"/>
        <v>-1.4466666666666679</v>
      </c>
      <c r="AG194" s="9">
        <f t="shared" si="492"/>
        <v>0.13888444437332947</v>
      </c>
      <c r="AH194" s="9"/>
      <c r="AI194" s="9">
        <f t="shared" ref="AI194:AK194" si="582">2^(AC194)</f>
        <v>0.41179550863378622</v>
      </c>
      <c r="AJ194" s="9">
        <f t="shared" si="582"/>
        <v>0.36856730432277407</v>
      </c>
      <c r="AK194" s="9">
        <f t="shared" si="582"/>
        <v>0.32533546386048395</v>
      </c>
      <c r="AL194" s="9">
        <f t="shared" si="494"/>
        <v>0.3685660922723481</v>
      </c>
      <c r="AM194" s="9">
        <f t="shared" si="495"/>
        <v>3.5297165482534691E-2</v>
      </c>
    </row>
    <row r="195" spans="1:39" x14ac:dyDescent="0.25">
      <c r="A195" s="9">
        <v>31</v>
      </c>
      <c r="B195" s="28" t="s">
        <v>69</v>
      </c>
      <c r="C195" s="9">
        <v>28.99</v>
      </c>
      <c r="D195" s="9">
        <v>29.01</v>
      </c>
      <c r="E195" s="9">
        <v>29</v>
      </c>
      <c r="F195" s="9">
        <v>20.53</v>
      </c>
      <c r="G195" s="9">
        <v>20.239999999999998</v>
      </c>
      <c r="H195" s="9">
        <v>20.07</v>
      </c>
      <c r="I195" s="9">
        <f t="shared" si="482"/>
        <v>8.4599999999999973</v>
      </c>
      <c r="J195" s="9">
        <f t="shared" si="483"/>
        <v>8.7700000000000031</v>
      </c>
      <c r="K195" s="9">
        <f t="shared" si="484"/>
        <v>8.93</v>
      </c>
      <c r="L195" s="9">
        <f t="shared" si="485"/>
        <v>8.7200000000000006</v>
      </c>
      <c r="M195" s="9">
        <f t="shared" si="486"/>
        <v>0.19510680835549332</v>
      </c>
      <c r="N195" s="9"/>
      <c r="O195" s="9">
        <v>32.96</v>
      </c>
      <c r="P195" s="9">
        <v>32.32</v>
      </c>
      <c r="Q195" s="9">
        <v>32.159999999999997</v>
      </c>
      <c r="R195" s="9">
        <v>23.28</v>
      </c>
      <c r="S195" s="9">
        <v>23.34</v>
      </c>
      <c r="T195" s="9">
        <v>23.4</v>
      </c>
      <c r="U195" s="9">
        <f t="shared" ref="U195:W195" si="583">O195-R195</f>
        <v>9.68</v>
      </c>
      <c r="V195" s="9">
        <f t="shared" si="583"/>
        <v>8.98</v>
      </c>
      <c r="W195" s="9">
        <f t="shared" si="583"/>
        <v>8.759999999999998</v>
      </c>
      <c r="X195" s="9">
        <f t="shared" si="488"/>
        <v>9.1399999999999988</v>
      </c>
      <c r="Y195" s="9">
        <f t="shared" si="489"/>
        <v>0.39225841822281776</v>
      </c>
      <c r="Z195" s="9"/>
      <c r="AA195" s="9">
        <v>0.24666099999999999</v>
      </c>
      <c r="AB195" s="9"/>
      <c r="AC195" s="9">
        <f t="shared" ref="AC195:AE195" si="584">-(U195-I195)</f>
        <v>-1.2200000000000024</v>
      </c>
      <c r="AD195" s="9">
        <f t="shared" si="584"/>
        <v>-0.2099999999999973</v>
      </c>
      <c r="AE195" s="9">
        <f t="shared" si="584"/>
        <v>0.17000000000000171</v>
      </c>
      <c r="AF195" s="9">
        <f t="shared" si="491"/>
        <v>-0.41999999999999932</v>
      </c>
      <c r="AG195" s="9">
        <f t="shared" si="492"/>
        <v>0.58657196205296847</v>
      </c>
      <c r="AH195" s="8"/>
      <c r="AI195" s="9">
        <f t="shared" ref="AI195:AK195" si="585">2^(AC195)</f>
        <v>0.42928271821887615</v>
      </c>
      <c r="AJ195" s="9">
        <f t="shared" si="585"/>
        <v>0.86453723130786686</v>
      </c>
      <c r="AK195" s="9">
        <f t="shared" si="585"/>
        <v>1.1250584846888108</v>
      </c>
      <c r="AL195" s="9">
        <f t="shared" si="494"/>
        <v>0.8062928114051845</v>
      </c>
      <c r="AM195" s="9">
        <f t="shared" si="495"/>
        <v>0.28701949833772222</v>
      </c>
    </row>
    <row r="196" spans="1:39" x14ac:dyDescent="0.25">
      <c r="A196" s="9">
        <v>32</v>
      </c>
      <c r="B196" s="27" t="s">
        <v>70</v>
      </c>
      <c r="C196" s="9">
        <v>31.4</v>
      </c>
      <c r="D196" s="9">
        <v>31.3</v>
      </c>
      <c r="E196" s="9">
        <v>31.27</v>
      </c>
      <c r="F196" s="9">
        <v>22.36</v>
      </c>
      <c r="G196" s="9">
        <v>22.32</v>
      </c>
      <c r="H196" s="9">
        <v>22.32</v>
      </c>
      <c r="I196" s="9">
        <f t="shared" si="482"/>
        <v>9.0399999999999991</v>
      </c>
      <c r="J196" s="9">
        <f t="shared" si="483"/>
        <v>8.98</v>
      </c>
      <c r="K196" s="9">
        <f t="shared" si="484"/>
        <v>8.9499999999999993</v>
      </c>
      <c r="L196" s="9">
        <f t="shared" si="485"/>
        <v>8.99</v>
      </c>
      <c r="M196" s="9">
        <f t="shared" si="486"/>
        <v>3.741657386773925E-2</v>
      </c>
      <c r="N196" s="9"/>
      <c r="O196" s="9">
        <v>30.96</v>
      </c>
      <c r="P196" s="9">
        <v>30.53</v>
      </c>
      <c r="Q196" s="9">
        <v>30.37</v>
      </c>
      <c r="R196" s="9">
        <v>22.05</v>
      </c>
      <c r="S196" s="9">
        <v>21.98</v>
      </c>
      <c r="T196" s="9">
        <v>22.06</v>
      </c>
      <c r="U196" s="9">
        <f t="shared" ref="U196:W196" si="586">O196-R196</f>
        <v>8.91</v>
      </c>
      <c r="V196" s="9">
        <f t="shared" si="586"/>
        <v>8.5500000000000007</v>
      </c>
      <c r="W196" s="9">
        <f t="shared" si="586"/>
        <v>8.3100000000000023</v>
      </c>
      <c r="X196" s="9">
        <f t="shared" si="488"/>
        <v>8.5900000000000016</v>
      </c>
      <c r="Y196" s="9">
        <f t="shared" si="489"/>
        <v>0.24657656011875823</v>
      </c>
      <c r="Z196" s="9"/>
      <c r="AA196" s="9">
        <v>8.5899000000000003E-2</v>
      </c>
      <c r="AB196" s="9"/>
      <c r="AC196" s="9">
        <f t="shared" ref="AC196:AE196" si="587">-(U196-I196)</f>
        <v>0.12999999999999901</v>
      </c>
      <c r="AD196" s="9">
        <f t="shared" si="587"/>
        <v>0.42999999999999972</v>
      </c>
      <c r="AE196" s="9">
        <f t="shared" si="587"/>
        <v>0.63999999999999702</v>
      </c>
      <c r="AF196" s="9">
        <f t="shared" si="491"/>
        <v>0.39999999999999858</v>
      </c>
      <c r="AG196" s="9">
        <f t="shared" si="492"/>
        <v>0.20928449536456276</v>
      </c>
      <c r="AH196" s="9"/>
      <c r="AI196" s="9">
        <f t="shared" ref="AI196:AK196" si="588">2^(AC196)</f>
        <v>1.0942937012607388</v>
      </c>
      <c r="AJ196" s="9">
        <f t="shared" si="588"/>
        <v>1.34723357686569</v>
      </c>
      <c r="AK196" s="9">
        <f t="shared" si="588"/>
        <v>1.5583291593209965</v>
      </c>
      <c r="AL196" s="9">
        <f t="shared" si="494"/>
        <v>1.3332854791491418</v>
      </c>
      <c r="AM196" s="9">
        <f t="shared" si="495"/>
        <v>0.18969824925695594</v>
      </c>
    </row>
    <row r="197" spans="1:39" x14ac:dyDescent="0.25">
      <c r="A197" s="9">
        <v>33</v>
      </c>
      <c r="B197" s="28" t="s">
        <v>71</v>
      </c>
      <c r="C197" s="29">
        <v>35</v>
      </c>
      <c r="D197" s="29">
        <v>35.049999999999997</v>
      </c>
      <c r="E197" s="29">
        <v>33.369999999999997</v>
      </c>
      <c r="F197" s="29">
        <v>22.36</v>
      </c>
      <c r="G197" s="29">
        <v>22.32</v>
      </c>
      <c r="H197" s="29">
        <v>22.32</v>
      </c>
      <c r="I197" s="29">
        <f t="shared" si="482"/>
        <v>12.64</v>
      </c>
      <c r="J197" s="29">
        <f t="shared" si="483"/>
        <v>12.729999999999997</v>
      </c>
      <c r="K197" s="29">
        <f t="shared" si="484"/>
        <v>11.049999999999997</v>
      </c>
      <c r="L197" s="29">
        <f t="shared" si="485"/>
        <v>12.139999999999999</v>
      </c>
      <c r="M197" s="29">
        <f t="shared" si="486"/>
        <v>0.77162166895441775</v>
      </c>
      <c r="N197" s="29"/>
      <c r="O197" s="29">
        <v>34.840000000000003</v>
      </c>
      <c r="P197" s="29">
        <v>35.01</v>
      </c>
      <c r="Q197" s="29">
        <v>34.07</v>
      </c>
      <c r="R197" s="29">
        <v>22.05</v>
      </c>
      <c r="S197" s="29">
        <v>21.98</v>
      </c>
      <c r="T197" s="29">
        <v>22.06</v>
      </c>
      <c r="U197" s="29">
        <f t="shared" ref="U197:W197" si="589">O197-R197</f>
        <v>12.790000000000003</v>
      </c>
      <c r="V197" s="29">
        <f t="shared" si="589"/>
        <v>13.029999999999998</v>
      </c>
      <c r="W197" s="29">
        <f t="shared" si="589"/>
        <v>12.010000000000002</v>
      </c>
      <c r="X197" s="29">
        <f t="shared" si="488"/>
        <v>12.61</v>
      </c>
      <c r="Y197" s="29">
        <f t="shared" si="489"/>
        <v>0.43543082114154369</v>
      </c>
      <c r="Z197" s="9"/>
      <c r="AA197" s="9">
        <v>0.49485099999999999</v>
      </c>
      <c r="AB197" s="9"/>
      <c r="AC197" s="9">
        <f t="shared" ref="AC197:AE197" si="590">-(U197-I197)</f>
        <v>-0.15000000000000213</v>
      </c>
      <c r="AD197" s="9">
        <f t="shared" si="590"/>
        <v>-0.30000000000000071</v>
      </c>
      <c r="AE197" s="9">
        <f t="shared" si="590"/>
        <v>-0.96000000000000441</v>
      </c>
      <c r="AF197" s="9">
        <f t="shared" si="491"/>
        <v>-0.47000000000000242</v>
      </c>
      <c r="AG197" s="9">
        <f t="shared" si="492"/>
        <v>0.35185224171518498</v>
      </c>
      <c r="AH197" s="9"/>
      <c r="AI197" s="9">
        <f t="shared" ref="AI197:AK197" si="591">2^(AC197)</f>
        <v>0.90125046261082897</v>
      </c>
      <c r="AJ197" s="9">
        <f t="shared" si="591"/>
        <v>0.81225239635623503</v>
      </c>
      <c r="AK197" s="9">
        <f t="shared" si="591"/>
        <v>0.51405691332803172</v>
      </c>
      <c r="AL197" s="9">
        <f t="shared" si="494"/>
        <v>0.7425199240983652</v>
      </c>
      <c r="AM197" s="9">
        <f t="shared" si="495"/>
        <v>0.16558316020849564</v>
      </c>
    </row>
    <row r="198" spans="1:39" x14ac:dyDescent="0.25">
      <c r="A198" s="9">
        <v>34</v>
      </c>
      <c r="B198" s="27" t="s">
        <v>72</v>
      </c>
      <c r="C198" s="9">
        <v>31.89</v>
      </c>
      <c r="D198" s="9">
        <v>31.58</v>
      </c>
      <c r="E198" s="9">
        <v>31.55</v>
      </c>
      <c r="F198" s="9">
        <v>22.36</v>
      </c>
      <c r="G198" s="9">
        <v>22.32</v>
      </c>
      <c r="H198" s="9">
        <v>22.32</v>
      </c>
      <c r="I198" s="9">
        <f t="shared" si="482"/>
        <v>9.5300000000000011</v>
      </c>
      <c r="J198" s="9">
        <f t="shared" si="483"/>
        <v>9.259999999999998</v>
      </c>
      <c r="K198" s="9">
        <f t="shared" si="484"/>
        <v>9.23</v>
      </c>
      <c r="L198" s="9">
        <f t="shared" si="485"/>
        <v>9.34</v>
      </c>
      <c r="M198" s="9">
        <f t="shared" si="486"/>
        <v>0.13490737563232122</v>
      </c>
      <c r="N198" s="9"/>
      <c r="O198" s="9">
        <v>33.69</v>
      </c>
      <c r="P198" s="9">
        <v>33.6</v>
      </c>
      <c r="Q198" s="9">
        <v>33.119999999999997</v>
      </c>
      <c r="R198" s="9">
        <v>22.05</v>
      </c>
      <c r="S198" s="9">
        <v>21.98</v>
      </c>
      <c r="T198" s="9">
        <v>22.06</v>
      </c>
      <c r="U198" s="9">
        <f t="shared" ref="U198:W198" si="592">O198-R198</f>
        <v>11.639999999999997</v>
      </c>
      <c r="V198" s="9">
        <f t="shared" si="592"/>
        <v>11.620000000000001</v>
      </c>
      <c r="W198" s="9">
        <f t="shared" si="592"/>
        <v>11.059999999999999</v>
      </c>
      <c r="X198" s="9">
        <f t="shared" si="488"/>
        <v>11.439999999999998</v>
      </c>
      <c r="Y198" s="9">
        <f t="shared" si="489"/>
        <v>0.26882460204874614</v>
      </c>
      <c r="Z198" s="9"/>
      <c r="AA198" s="9">
        <v>5.9000000000000003E-4</v>
      </c>
      <c r="AB198" s="9" t="s">
        <v>41</v>
      </c>
      <c r="AC198" s="9">
        <f t="shared" ref="AC198:AE198" si="593">-(U198-I198)</f>
        <v>-2.1099999999999959</v>
      </c>
      <c r="AD198" s="9">
        <f t="shared" si="593"/>
        <v>-2.360000000000003</v>
      </c>
      <c r="AE198" s="9">
        <f t="shared" si="593"/>
        <v>-1.8299999999999983</v>
      </c>
      <c r="AF198" s="9">
        <f t="shared" si="491"/>
        <v>-2.0999999999999992</v>
      </c>
      <c r="AG198" s="9">
        <f t="shared" si="492"/>
        <v>0.21648710508172875</v>
      </c>
      <c r="AH198" s="9"/>
      <c r="AI198" s="9">
        <f t="shared" ref="AI198:AK198" si="594">2^(AC198)</f>
        <v>0.23164701547259337</v>
      </c>
      <c r="AJ198" s="9">
        <f t="shared" si="594"/>
        <v>0.19479114491512459</v>
      </c>
      <c r="AK198" s="9">
        <f t="shared" si="594"/>
        <v>0.28126462117220269</v>
      </c>
      <c r="AL198" s="9">
        <f t="shared" si="494"/>
        <v>0.23590092718664021</v>
      </c>
      <c r="AM198" s="9">
        <f t="shared" si="495"/>
        <v>3.5430564466752308E-2</v>
      </c>
    </row>
    <row r="199" spans="1:39" x14ac:dyDescent="0.25">
      <c r="A199" s="9">
        <v>35</v>
      </c>
      <c r="B199" s="28" t="s">
        <v>73</v>
      </c>
      <c r="C199" s="29">
        <v>35.26</v>
      </c>
      <c r="D199" s="29">
        <v>34.33</v>
      </c>
      <c r="E199" s="29">
        <v>33.18</v>
      </c>
      <c r="F199" s="29">
        <v>22.36</v>
      </c>
      <c r="G199" s="29">
        <v>22.32</v>
      </c>
      <c r="H199" s="29">
        <v>22.32</v>
      </c>
      <c r="I199" s="29">
        <f t="shared" si="482"/>
        <v>12.899999999999999</v>
      </c>
      <c r="J199" s="29">
        <f t="shared" si="483"/>
        <v>12.009999999999998</v>
      </c>
      <c r="K199" s="29">
        <f t="shared" si="484"/>
        <v>10.86</v>
      </c>
      <c r="L199" s="29">
        <f t="shared" si="485"/>
        <v>11.923333333333332</v>
      </c>
      <c r="M199" s="29">
        <f t="shared" si="486"/>
        <v>0.83507817332005208</v>
      </c>
      <c r="N199" s="29"/>
      <c r="O199" s="29">
        <v>33.65</v>
      </c>
      <c r="P199" s="29">
        <v>32.909999999999997</v>
      </c>
      <c r="Q199" s="29">
        <v>31.34</v>
      </c>
      <c r="R199" s="29">
        <v>22.05</v>
      </c>
      <c r="S199" s="29">
        <v>21.98</v>
      </c>
      <c r="T199" s="29">
        <v>22.06</v>
      </c>
      <c r="U199" s="29">
        <f t="shared" ref="U199:W199" si="595">O199-R199</f>
        <v>11.599999999999998</v>
      </c>
      <c r="V199" s="29">
        <f t="shared" si="595"/>
        <v>10.929999999999996</v>
      </c>
      <c r="W199" s="29">
        <f t="shared" si="595"/>
        <v>9.2800000000000011</v>
      </c>
      <c r="X199" s="29">
        <f t="shared" si="488"/>
        <v>10.603333333333332</v>
      </c>
      <c r="Y199" s="29">
        <f t="shared" si="489"/>
        <v>0.97489600584996705</v>
      </c>
      <c r="Z199" s="9"/>
      <c r="AA199" s="9">
        <v>0.219556</v>
      </c>
      <c r="AB199" s="9"/>
      <c r="AC199" s="9">
        <f t="shared" ref="AC199:AE199" si="596">-(U199-I199)</f>
        <v>1.3000000000000007</v>
      </c>
      <c r="AD199" s="9">
        <f t="shared" si="596"/>
        <v>1.0800000000000018</v>
      </c>
      <c r="AE199" s="9">
        <f t="shared" si="596"/>
        <v>1.5799999999999983</v>
      </c>
      <c r="AF199" s="9">
        <f t="shared" si="491"/>
        <v>1.3200000000000003</v>
      </c>
      <c r="AG199" s="9">
        <f t="shared" si="492"/>
        <v>0.20461345670963557</v>
      </c>
      <c r="AH199" s="8"/>
      <c r="AI199" s="9">
        <f t="shared" ref="AI199:AK199" si="597">2^(AC199)</f>
        <v>2.4622888266898335</v>
      </c>
      <c r="AJ199" s="9">
        <f t="shared" si="597"/>
        <v>2.1140360811227632</v>
      </c>
      <c r="AK199" s="9">
        <f t="shared" si="597"/>
        <v>2.989698497269873</v>
      </c>
      <c r="AL199" s="9">
        <f t="shared" si="494"/>
        <v>2.5220078016941563</v>
      </c>
      <c r="AM199" s="9">
        <f t="shared" si="495"/>
        <v>0.35997308579468801</v>
      </c>
    </row>
    <row r="200" spans="1:39" x14ac:dyDescent="0.25">
      <c r="A200" s="9">
        <v>36</v>
      </c>
      <c r="B200" s="28" t="s">
        <v>74</v>
      </c>
      <c r="C200" s="29">
        <v>34.909999999999997</v>
      </c>
      <c r="D200" s="29">
        <v>34.92</v>
      </c>
      <c r="E200" s="29">
        <v>34.020000000000003</v>
      </c>
      <c r="F200" s="29">
        <v>22.36</v>
      </c>
      <c r="G200" s="29">
        <v>22.32</v>
      </c>
      <c r="H200" s="29">
        <v>22.32</v>
      </c>
      <c r="I200" s="29">
        <f t="shared" si="482"/>
        <v>12.549999999999997</v>
      </c>
      <c r="J200" s="29">
        <f t="shared" si="483"/>
        <v>12.600000000000001</v>
      </c>
      <c r="K200" s="29">
        <f t="shared" si="484"/>
        <v>11.700000000000003</v>
      </c>
      <c r="L200" s="29">
        <f t="shared" si="485"/>
        <v>12.283333333333333</v>
      </c>
      <c r="M200" s="29">
        <f t="shared" si="486"/>
        <v>0.41298372311212733</v>
      </c>
      <c r="N200" s="29"/>
      <c r="O200" s="29">
        <v>35.97</v>
      </c>
      <c r="P200" s="29">
        <v>35.61</v>
      </c>
      <c r="Q200" s="29">
        <v>36.15</v>
      </c>
      <c r="R200" s="29">
        <v>22.05</v>
      </c>
      <c r="S200" s="29">
        <v>21.98</v>
      </c>
      <c r="T200" s="29">
        <v>22.06</v>
      </c>
      <c r="U200" s="29">
        <f t="shared" ref="U200:W200" si="598">O200-R200</f>
        <v>13.919999999999998</v>
      </c>
      <c r="V200" s="29">
        <f t="shared" si="598"/>
        <v>13.629999999999999</v>
      </c>
      <c r="W200" s="29">
        <f t="shared" si="598"/>
        <v>14.09</v>
      </c>
      <c r="X200" s="29">
        <f t="shared" si="488"/>
        <v>13.88</v>
      </c>
      <c r="Y200" s="29">
        <f t="shared" si="489"/>
        <v>0.18991226044325513</v>
      </c>
      <c r="Z200" s="9"/>
      <c r="AA200" s="9">
        <v>7.6649999999999999E-3</v>
      </c>
      <c r="AB200" s="9" t="s">
        <v>48</v>
      </c>
      <c r="AC200" s="9">
        <f t="shared" ref="AC200:AE200" si="599">-(U200-I200)</f>
        <v>-1.370000000000001</v>
      </c>
      <c r="AD200" s="9">
        <f t="shared" si="599"/>
        <v>-1.0299999999999976</v>
      </c>
      <c r="AE200" s="9">
        <f t="shared" si="599"/>
        <v>-2.389999999999997</v>
      </c>
      <c r="AF200" s="9">
        <f t="shared" si="491"/>
        <v>-1.5966666666666651</v>
      </c>
      <c r="AG200" s="9">
        <f t="shared" si="492"/>
        <v>0.57788887820718171</v>
      </c>
      <c r="AH200" s="8"/>
      <c r="AI200" s="9">
        <f t="shared" ref="AI200:AK200" si="600">2^(AC200)</f>
        <v>0.38689124838559719</v>
      </c>
      <c r="AJ200" s="9">
        <f t="shared" si="600"/>
        <v>0.48971014879346425</v>
      </c>
      <c r="AK200" s="9">
        <f t="shared" si="600"/>
        <v>0.19078240112007028</v>
      </c>
      <c r="AL200" s="9">
        <f t="shared" si="494"/>
        <v>0.35579459943304387</v>
      </c>
      <c r="AM200" s="9">
        <f t="shared" si="495"/>
        <v>0.1240018837607743</v>
      </c>
    </row>
    <row r="201" spans="1:39" x14ac:dyDescent="0.25">
      <c r="A201" s="9">
        <v>37</v>
      </c>
      <c r="B201" s="28" t="s">
        <v>75</v>
      </c>
      <c r="C201" s="9">
        <v>37.32</v>
      </c>
      <c r="D201" s="9">
        <v>37.03</v>
      </c>
      <c r="E201" s="9">
        <v>37.49</v>
      </c>
      <c r="F201" s="9">
        <v>24.14</v>
      </c>
      <c r="G201" s="9">
        <v>24.18</v>
      </c>
      <c r="H201" s="9">
        <v>24.04</v>
      </c>
      <c r="I201" s="29">
        <f t="shared" si="482"/>
        <v>13.18</v>
      </c>
      <c r="J201" s="29">
        <f t="shared" si="483"/>
        <v>12.850000000000001</v>
      </c>
      <c r="K201" s="29">
        <f t="shared" si="484"/>
        <v>13.450000000000003</v>
      </c>
      <c r="L201" s="29">
        <f t="shared" si="485"/>
        <v>13.160000000000002</v>
      </c>
      <c r="M201" s="29">
        <f t="shared" si="486"/>
        <v>0.24535688292770647</v>
      </c>
      <c r="N201" s="9"/>
      <c r="O201" s="9">
        <v>36.69</v>
      </c>
      <c r="P201" s="9">
        <v>37.409999999999997</v>
      </c>
      <c r="Q201" s="9">
        <v>37.25</v>
      </c>
      <c r="R201" s="9">
        <v>23.85</v>
      </c>
      <c r="S201" s="9">
        <v>23.75</v>
      </c>
      <c r="T201" s="9">
        <v>23.83</v>
      </c>
      <c r="U201" s="29">
        <f t="shared" ref="U201:W201" si="601">O201-R201</f>
        <v>12.839999999999996</v>
      </c>
      <c r="V201" s="29">
        <f t="shared" si="601"/>
        <v>13.659999999999997</v>
      </c>
      <c r="W201" s="29">
        <f t="shared" si="601"/>
        <v>13.420000000000002</v>
      </c>
      <c r="X201" s="29">
        <f t="shared" si="488"/>
        <v>13.306666666666665</v>
      </c>
      <c r="Y201" s="29">
        <f t="shared" si="489"/>
        <v>0.34422215049134963</v>
      </c>
      <c r="Z201" s="9"/>
      <c r="AA201" s="9">
        <v>0.64935399999999999</v>
      </c>
      <c r="AB201" s="9"/>
      <c r="AC201" s="9">
        <f t="shared" ref="AC201:AE201" si="602">-(U201-I201)</f>
        <v>0.34000000000000341</v>
      </c>
      <c r="AD201" s="9">
        <f t="shared" si="602"/>
        <v>-0.80999999999999517</v>
      </c>
      <c r="AE201" s="9">
        <f t="shared" si="602"/>
        <v>3.0000000000001137E-2</v>
      </c>
      <c r="AF201" s="9">
        <f t="shared" si="491"/>
        <v>-0.14666666666666353</v>
      </c>
      <c r="AG201" s="9">
        <f t="shared" si="492"/>
        <v>0.48582118338152086</v>
      </c>
      <c r="AH201" s="8"/>
      <c r="AI201" s="9">
        <f t="shared" ref="AI201:AK201" si="603">2^(AC201)</f>
        <v>1.2657565939702828</v>
      </c>
      <c r="AJ201" s="9">
        <f t="shared" si="603"/>
        <v>0.5703818579342137</v>
      </c>
      <c r="AK201" s="9">
        <f t="shared" si="603"/>
        <v>1.021012125707194</v>
      </c>
      <c r="AL201" s="9">
        <f t="shared" si="494"/>
        <v>0.95238352587056363</v>
      </c>
      <c r="AM201" s="9">
        <f t="shared" si="495"/>
        <v>0.2880033789338361</v>
      </c>
    </row>
    <row r="202" spans="1:39" x14ac:dyDescent="0.25">
      <c r="A202" s="9">
        <v>38</v>
      </c>
      <c r="B202" s="27" t="s">
        <v>76</v>
      </c>
      <c r="C202" s="9">
        <v>29.09</v>
      </c>
      <c r="D202" s="9">
        <v>29.13</v>
      </c>
      <c r="E202" s="9">
        <v>29.32</v>
      </c>
      <c r="F202" s="9">
        <v>22.36</v>
      </c>
      <c r="G202" s="9">
        <v>22.32</v>
      </c>
      <c r="H202" s="9">
        <v>22.32</v>
      </c>
      <c r="I202" s="9">
        <f t="shared" si="482"/>
        <v>6.73</v>
      </c>
      <c r="J202" s="9">
        <f t="shared" si="483"/>
        <v>6.8099999999999987</v>
      </c>
      <c r="K202" s="9">
        <f t="shared" si="484"/>
        <v>7</v>
      </c>
      <c r="L202" s="9">
        <f t="shared" si="485"/>
        <v>6.8466666666666667</v>
      </c>
      <c r="M202" s="9">
        <f t="shared" si="486"/>
        <v>0.11323525167642019</v>
      </c>
      <c r="N202" s="9"/>
      <c r="O202" s="9">
        <v>28.98</v>
      </c>
      <c r="P202" s="9">
        <v>28.71</v>
      </c>
      <c r="Q202" s="9">
        <v>28.89</v>
      </c>
      <c r="R202" s="9">
        <v>22.05</v>
      </c>
      <c r="S202" s="9">
        <v>21.98</v>
      </c>
      <c r="T202" s="9">
        <v>22.06</v>
      </c>
      <c r="U202" s="9">
        <f t="shared" ref="U202:W202" si="604">O202-R202</f>
        <v>6.93</v>
      </c>
      <c r="V202" s="9">
        <f t="shared" si="604"/>
        <v>6.73</v>
      </c>
      <c r="W202" s="9">
        <f t="shared" si="604"/>
        <v>6.8300000000000018</v>
      </c>
      <c r="X202" s="9">
        <f t="shared" si="488"/>
        <v>6.830000000000001</v>
      </c>
      <c r="Y202" s="9">
        <f t="shared" si="489"/>
        <v>8.1649658092772318E-2</v>
      </c>
      <c r="Z202" s="9"/>
      <c r="AA202" s="9">
        <v>0.87411799999999995</v>
      </c>
      <c r="AB202" s="9"/>
      <c r="AC202" s="9">
        <f t="shared" ref="AC202:AE202" si="605">-(U202-I202)</f>
        <v>-0.19999999999999929</v>
      </c>
      <c r="AD202" s="9">
        <f t="shared" si="605"/>
        <v>7.9999999999998295E-2</v>
      </c>
      <c r="AE202" s="9">
        <f t="shared" si="605"/>
        <v>0.16999999999999815</v>
      </c>
      <c r="AF202" s="9">
        <f t="shared" si="491"/>
        <v>1.6666666666665719E-2</v>
      </c>
      <c r="AG202" s="9">
        <f t="shared" si="492"/>
        <v>0.15755069730795182</v>
      </c>
      <c r="AH202" s="9"/>
      <c r="AI202" s="9">
        <f t="shared" ref="AI202:AK202" si="606">2^(AC202)</f>
        <v>0.87055056329612457</v>
      </c>
      <c r="AJ202" s="9">
        <f t="shared" si="606"/>
        <v>1.0570180405613792</v>
      </c>
      <c r="AK202" s="9">
        <f t="shared" si="606"/>
        <v>1.1250584846888079</v>
      </c>
      <c r="AL202" s="9">
        <f t="shared" si="494"/>
        <v>1.0175423628487705</v>
      </c>
      <c r="AM202" s="9">
        <f t="shared" si="495"/>
        <v>0.10758660809183261</v>
      </c>
    </row>
    <row r="203" spans="1:39" x14ac:dyDescent="0.25">
      <c r="A203" s="9">
        <v>39</v>
      </c>
      <c r="B203" s="27" t="s">
        <v>77</v>
      </c>
      <c r="C203" s="9">
        <v>32.93</v>
      </c>
      <c r="D203" s="9">
        <v>33.090000000000003</v>
      </c>
      <c r="E203" s="9">
        <v>32.74</v>
      </c>
      <c r="F203" s="9">
        <v>22.36</v>
      </c>
      <c r="G203" s="9">
        <v>22.32</v>
      </c>
      <c r="H203" s="9">
        <v>22.32</v>
      </c>
      <c r="I203" s="9">
        <f t="shared" si="482"/>
        <v>10.57</v>
      </c>
      <c r="J203" s="9">
        <f t="shared" si="483"/>
        <v>10.770000000000003</v>
      </c>
      <c r="K203" s="9">
        <f t="shared" si="484"/>
        <v>10.420000000000002</v>
      </c>
      <c r="L203" s="9">
        <f t="shared" si="485"/>
        <v>10.586666666666668</v>
      </c>
      <c r="M203" s="9">
        <f t="shared" si="486"/>
        <v>0.14337208778404445</v>
      </c>
      <c r="N203" s="9"/>
      <c r="O203" s="9">
        <v>32.619999999999997</v>
      </c>
      <c r="P203" s="9">
        <v>32.85</v>
      </c>
      <c r="Q203" s="9">
        <v>32.35</v>
      </c>
      <c r="R203" s="9">
        <v>22.05</v>
      </c>
      <c r="S203" s="9">
        <v>21.98</v>
      </c>
      <c r="T203" s="9">
        <v>22.06</v>
      </c>
      <c r="U203" s="9">
        <f t="shared" ref="U203:W203" si="607">O203-R203</f>
        <v>10.569999999999997</v>
      </c>
      <c r="V203" s="9">
        <f t="shared" si="607"/>
        <v>10.870000000000001</v>
      </c>
      <c r="W203" s="9">
        <f t="shared" si="607"/>
        <v>10.290000000000003</v>
      </c>
      <c r="X203" s="9">
        <f t="shared" si="488"/>
        <v>10.576666666666666</v>
      </c>
      <c r="Y203" s="9">
        <f t="shared" si="489"/>
        <v>0.23683092891108751</v>
      </c>
      <c r="Z203" s="9"/>
      <c r="AA203" s="9">
        <v>0.96170900000000004</v>
      </c>
      <c r="AB203" s="9"/>
      <c r="AC203" s="9">
        <f t="shared" ref="AC203:AE203" si="608">-(U203-I203)</f>
        <v>3.5527136788005009E-15</v>
      </c>
      <c r="AD203" s="9">
        <f t="shared" si="608"/>
        <v>-9.9999999999997868E-2</v>
      </c>
      <c r="AE203" s="9">
        <f t="shared" si="608"/>
        <v>0.12999999999999901</v>
      </c>
      <c r="AF203" s="9">
        <f t="shared" si="491"/>
        <v>1.0000000000001563E-2</v>
      </c>
      <c r="AG203" s="9">
        <f t="shared" si="492"/>
        <v>9.4162979278835518E-2</v>
      </c>
      <c r="AH203" s="9"/>
      <c r="AI203" s="9">
        <f t="shared" ref="AI203:AK203" si="609">2^(AC203)</f>
        <v>1.0000000000000024</v>
      </c>
      <c r="AJ203" s="9">
        <f t="shared" si="609"/>
        <v>0.93303299153680885</v>
      </c>
      <c r="AK203" s="9">
        <f t="shared" si="609"/>
        <v>1.0942937012607388</v>
      </c>
      <c r="AL203" s="9">
        <f t="shared" si="494"/>
        <v>1.0091088975991833</v>
      </c>
      <c r="AM203" s="9">
        <f t="shared" si="495"/>
        <v>6.6148737134685942E-2</v>
      </c>
    </row>
    <row r="204" spans="1:39" x14ac:dyDescent="0.25">
      <c r="A204" s="9">
        <v>40</v>
      </c>
      <c r="B204" s="27" t="s">
        <v>78</v>
      </c>
      <c r="C204" s="9">
        <v>32</v>
      </c>
      <c r="D204" s="9">
        <v>31.83</v>
      </c>
      <c r="E204" s="9">
        <v>31.89</v>
      </c>
      <c r="F204" s="9">
        <v>22.36</v>
      </c>
      <c r="G204" s="9">
        <v>22.32</v>
      </c>
      <c r="H204" s="9">
        <v>22.32</v>
      </c>
      <c r="I204" s="9">
        <f t="shared" si="482"/>
        <v>9.64</v>
      </c>
      <c r="J204" s="9">
        <f t="shared" si="483"/>
        <v>9.509999999999998</v>
      </c>
      <c r="K204" s="9">
        <f t="shared" si="484"/>
        <v>9.57</v>
      </c>
      <c r="L204" s="9">
        <f t="shared" si="485"/>
        <v>9.5733333333333324</v>
      </c>
      <c r="M204" s="9">
        <f t="shared" si="486"/>
        <v>5.3124591501698445E-2</v>
      </c>
      <c r="N204" s="9"/>
      <c r="O204" s="9">
        <v>31.61</v>
      </c>
      <c r="P204" s="9">
        <v>31.85</v>
      </c>
      <c r="Q204" s="9">
        <v>31.45</v>
      </c>
      <c r="R204" s="9">
        <v>22.05</v>
      </c>
      <c r="S204" s="9">
        <v>21.98</v>
      </c>
      <c r="T204" s="9">
        <v>22.06</v>
      </c>
      <c r="U204" s="9">
        <f t="shared" ref="U204:W204" si="610">O204-R204</f>
        <v>9.5599999999999987</v>
      </c>
      <c r="V204" s="9">
        <f t="shared" si="610"/>
        <v>9.870000000000001</v>
      </c>
      <c r="W204" s="9">
        <f t="shared" si="610"/>
        <v>9.39</v>
      </c>
      <c r="X204" s="9">
        <f t="shared" si="488"/>
        <v>9.6066666666666674</v>
      </c>
      <c r="Y204" s="9">
        <f t="shared" si="489"/>
        <v>0.19871811414385207</v>
      </c>
      <c r="Z204" s="9"/>
      <c r="AA204" s="9">
        <v>0.82997399999999999</v>
      </c>
      <c r="AB204" s="9"/>
      <c r="AC204" s="9">
        <f t="shared" ref="AC204:AE204" si="611">-(U204-I204)</f>
        <v>8.0000000000001847E-2</v>
      </c>
      <c r="AD204" s="9">
        <f t="shared" si="611"/>
        <v>-0.36000000000000298</v>
      </c>
      <c r="AE204" s="9">
        <f t="shared" si="611"/>
        <v>0.17999999999999972</v>
      </c>
      <c r="AF204" s="9">
        <f t="shared" si="491"/>
        <v>-3.3333333333333805E-2</v>
      </c>
      <c r="AG204" s="9">
        <f t="shared" si="492"/>
        <v>0.23456816114345735</v>
      </c>
      <c r="AH204" s="9"/>
      <c r="AI204" s="9">
        <f t="shared" ref="AI204:AK204" si="612">2^(AC204)</f>
        <v>1.0570180405613818</v>
      </c>
      <c r="AJ204" s="9">
        <f t="shared" si="612"/>
        <v>0.77916457966049824</v>
      </c>
      <c r="AK204" s="9">
        <f t="shared" si="612"/>
        <v>1.1328838852957983</v>
      </c>
      <c r="AL204" s="9">
        <f t="shared" si="494"/>
        <v>0.98968883517255934</v>
      </c>
      <c r="AM204" s="9">
        <f t="shared" si="495"/>
        <v>0.15205098534920808</v>
      </c>
    </row>
    <row r="205" spans="1:39" x14ac:dyDescent="0.25">
      <c r="A205" s="9">
        <v>41</v>
      </c>
      <c r="B205" s="27" t="s">
        <v>79</v>
      </c>
      <c r="C205" s="9">
        <v>34.04</v>
      </c>
      <c r="D205" s="9">
        <v>34.57</v>
      </c>
      <c r="E205" s="9">
        <v>34.61</v>
      </c>
      <c r="F205" s="9">
        <v>22.36</v>
      </c>
      <c r="G205" s="9">
        <v>22.32</v>
      </c>
      <c r="H205" s="9">
        <v>22.32</v>
      </c>
      <c r="I205" s="9">
        <f t="shared" si="482"/>
        <v>11.68</v>
      </c>
      <c r="J205" s="9">
        <f t="shared" si="483"/>
        <v>12.25</v>
      </c>
      <c r="K205" s="9">
        <f t="shared" si="484"/>
        <v>12.29</v>
      </c>
      <c r="L205" s="9">
        <f t="shared" si="485"/>
        <v>12.073333333333332</v>
      </c>
      <c r="M205" s="9">
        <f t="shared" si="486"/>
        <v>0.27860764925289144</v>
      </c>
      <c r="N205" s="9"/>
      <c r="O205" s="9">
        <v>34.65</v>
      </c>
      <c r="P205" s="9">
        <v>34.520000000000003</v>
      </c>
      <c r="Q205" s="9">
        <v>34.96</v>
      </c>
      <c r="R205" s="9">
        <v>22.05</v>
      </c>
      <c r="S205" s="9">
        <v>21.98</v>
      </c>
      <c r="T205" s="9">
        <v>22.06</v>
      </c>
      <c r="U205" s="9">
        <f t="shared" ref="U205:W205" si="613">O205-R205</f>
        <v>12.599999999999998</v>
      </c>
      <c r="V205" s="9">
        <f t="shared" si="613"/>
        <v>12.540000000000003</v>
      </c>
      <c r="W205" s="9">
        <f t="shared" si="613"/>
        <v>12.900000000000002</v>
      </c>
      <c r="X205" s="9">
        <f t="shared" si="488"/>
        <v>12.680000000000001</v>
      </c>
      <c r="Y205" s="9">
        <f t="shared" si="489"/>
        <v>0.15748015748023678</v>
      </c>
      <c r="Z205" s="9"/>
      <c r="AA205" s="9">
        <v>5.5181000000000001E-2</v>
      </c>
      <c r="AB205" s="9"/>
      <c r="AC205" s="9">
        <f t="shared" ref="AC205:AE205" si="614">-(U205-I205)</f>
        <v>-0.91999999999999815</v>
      </c>
      <c r="AD205" s="9">
        <f t="shared" si="614"/>
        <v>-0.2900000000000027</v>
      </c>
      <c r="AE205" s="9">
        <f t="shared" si="614"/>
        <v>-0.61000000000000298</v>
      </c>
      <c r="AF205" s="9">
        <f t="shared" si="491"/>
        <v>-0.60666666666666791</v>
      </c>
      <c r="AG205" s="9">
        <f t="shared" si="492"/>
        <v>0.25720722298480392</v>
      </c>
      <c r="AH205" s="9"/>
      <c r="AI205" s="9">
        <f t="shared" ref="AI205:AK205" si="615">2^(AC205)</f>
        <v>0.52850902028069091</v>
      </c>
      <c r="AJ205" s="9">
        <f t="shared" si="615"/>
        <v>0.81790205855777953</v>
      </c>
      <c r="AK205" s="9">
        <f t="shared" si="615"/>
        <v>0.65519670192918034</v>
      </c>
      <c r="AL205" s="9">
        <f t="shared" si="494"/>
        <v>0.66720259358921696</v>
      </c>
      <c r="AM205" s="9">
        <f t="shared" si="495"/>
        <v>0.11844883206607416</v>
      </c>
    </row>
    <row r="206" spans="1:39" x14ac:dyDescent="0.25">
      <c r="A206" s="9">
        <v>42</v>
      </c>
      <c r="B206" s="27" t="s">
        <v>80</v>
      </c>
      <c r="C206" s="9">
        <v>32.1</v>
      </c>
      <c r="D206" s="9">
        <v>32.049999999999997</v>
      </c>
      <c r="E206" s="9">
        <v>32.049999999999997</v>
      </c>
      <c r="F206" s="9">
        <v>22.36</v>
      </c>
      <c r="G206" s="9">
        <v>22.32</v>
      </c>
      <c r="H206" s="9">
        <v>22.32</v>
      </c>
      <c r="I206" s="9">
        <f t="shared" si="482"/>
        <v>9.740000000000002</v>
      </c>
      <c r="J206" s="9">
        <f t="shared" si="483"/>
        <v>9.7299999999999969</v>
      </c>
      <c r="K206" s="9">
        <f t="shared" si="484"/>
        <v>9.7299999999999969</v>
      </c>
      <c r="L206" s="9">
        <f t="shared" si="485"/>
        <v>9.7333333333333325</v>
      </c>
      <c r="M206" s="9">
        <f t="shared" si="486"/>
        <v>4.7140452079127287E-3</v>
      </c>
      <c r="N206" s="9"/>
      <c r="O206" s="9">
        <v>31.19</v>
      </c>
      <c r="P206" s="9">
        <v>31.18</v>
      </c>
      <c r="Q206" s="9">
        <v>31.05</v>
      </c>
      <c r="R206" s="9">
        <v>22.05</v>
      </c>
      <c r="S206" s="9">
        <v>21.98</v>
      </c>
      <c r="T206" s="9">
        <v>22.06</v>
      </c>
      <c r="U206" s="9">
        <f t="shared" ref="U206:W206" si="616">O206-R206</f>
        <v>9.14</v>
      </c>
      <c r="V206" s="9">
        <f t="shared" si="616"/>
        <v>9.1999999999999993</v>
      </c>
      <c r="W206" s="9">
        <f t="shared" si="616"/>
        <v>8.990000000000002</v>
      </c>
      <c r="X206" s="9">
        <f t="shared" si="488"/>
        <v>9.1100000000000012</v>
      </c>
      <c r="Y206" s="9">
        <f t="shared" si="489"/>
        <v>8.8317608663277397E-2</v>
      </c>
      <c r="Z206" s="9"/>
      <c r="AA206" s="9">
        <v>9.7310000000000001E-3</v>
      </c>
      <c r="AB206" s="9" t="s">
        <v>48</v>
      </c>
      <c r="AC206" s="9">
        <f t="shared" ref="AC206:AE206" si="617">-(U206-I206)</f>
        <v>0.60000000000000142</v>
      </c>
      <c r="AD206" s="9">
        <f t="shared" si="617"/>
        <v>0.52999999999999758</v>
      </c>
      <c r="AE206" s="9">
        <f t="shared" si="617"/>
        <v>0.73999999999999488</v>
      </c>
      <c r="AF206" s="9">
        <f t="shared" si="491"/>
        <v>0.6233333333333313</v>
      </c>
      <c r="AG206" s="9">
        <f t="shared" si="492"/>
        <v>8.7305339024723455E-2</v>
      </c>
      <c r="AH206" s="9"/>
      <c r="AI206" s="9">
        <f t="shared" ref="AI206:AK206" si="618">2^(AC206)</f>
        <v>1.5157165665103995</v>
      </c>
      <c r="AJ206" s="9">
        <f t="shared" si="618"/>
        <v>1.4439291955224935</v>
      </c>
      <c r="AK206" s="9">
        <f t="shared" si="618"/>
        <v>1.6701758388567327</v>
      </c>
      <c r="AL206" s="9">
        <f t="shared" si="494"/>
        <v>1.5432738669632087</v>
      </c>
      <c r="AM206" s="9">
        <f t="shared" si="495"/>
        <v>9.4397879606085089E-2</v>
      </c>
    </row>
    <row r="207" spans="1:39" x14ac:dyDescent="0.25">
      <c r="A207" s="9">
        <v>43</v>
      </c>
      <c r="B207" s="28" t="s">
        <v>81</v>
      </c>
      <c r="C207" s="29">
        <v>38.51</v>
      </c>
      <c r="D207" s="29">
        <v>40.130000000000003</v>
      </c>
      <c r="E207" s="29">
        <v>40.03</v>
      </c>
      <c r="F207" s="29">
        <v>22.36</v>
      </c>
      <c r="G207" s="29">
        <v>22.32</v>
      </c>
      <c r="H207" s="29">
        <v>22.32</v>
      </c>
      <c r="I207" s="29">
        <f t="shared" si="482"/>
        <v>16.149999999999999</v>
      </c>
      <c r="J207" s="29">
        <f t="shared" si="483"/>
        <v>17.810000000000002</v>
      </c>
      <c r="K207" s="29">
        <f t="shared" si="484"/>
        <v>17.71</v>
      </c>
      <c r="L207" s="29">
        <f t="shared" si="485"/>
        <v>17.223333333333333</v>
      </c>
      <c r="M207" s="29">
        <f t="shared" si="486"/>
        <v>0.76005847728243325</v>
      </c>
      <c r="N207" s="29"/>
      <c r="O207" s="29">
        <v>37.96</v>
      </c>
      <c r="P207" s="29">
        <v>37.979999999999997</v>
      </c>
      <c r="Q207" s="29">
        <v>38.369999999999997</v>
      </c>
      <c r="R207" s="29">
        <v>22.05</v>
      </c>
      <c r="S207" s="29">
        <v>21.98</v>
      </c>
      <c r="T207" s="29">
        <v>22.06</v>
      </c>
      <c r="U207" s="29">
        <f t="shared" ref="U207:W207" si="619">O207-R207</f>
        <v>15.91</v>
      </c>
      <c r="V207" s="29">
        <f t="shared" si="619"/>
        <v>15.999999999999996</v>
      </c>
      <c r="W207" s="29">
        <f t="shared" si="619"/>
        <v>16.309999999999999</v>
      </c>
      <c r="X207" s="29">
        <f t="shared" si="488"/>
        <v>16.073333333333334</v>
      </c>
      <c r="Y207" s="29">
        <f t="shared" si="489"/>
        <v>0.17133463034528518</v>
      </c>
      <c r="Z207" s="9"/>
      <c r="AA207" s="9">
        <v>0.16026099999999999</v>
      </c>
      <c r="AB207" s="9"/>
      <c r="AC207" s="9">
        <f t="shared" ref="AC207:AE207" si="620">-(U207-I207)</f>
        <v>0.23999999999999844</v>
      </c>
      <c r="AD207" s="9">
        <f t="shared" si="620"/>
        <v>1.8100000000000058</v>
      </c>
      <c r="AE207" s="9">
        <f t="shared" si="620"/>
        <v>1.4000000000000021</v>
      </c>
      <c r="AF207" s="9">
        <f t="shared" si="491"/>
        <v>1.1500000000000021</v>
      </c>
      <c r="AG207" s="9">
        <f t="shared" si="492"/>
        <v>0.66488094172315582</v>
      </c>
      <c r="AH207" s="9"/>
      <c r="AI207" s="9">
        <f t="shared" ref="AI207:AK207" si="621">2^(AC207)</f>
        <v>1.1809926614295292</v>
      </c>
      <c r="AJ207" s="9">
        <f t="shared" si="621"/>
        <v>3.5064228852641541</v>
      </c>
      <c r="AK207" s="9">
        <f t="shared" si="621"/>
        <v>2.6390158215457924</v>
      </c>
      <c r="AL207" s="9">
        <f t="shared" si="494"/>
        <v>2.4421437894131586</v>
      </c>
      <c r="AM207" s="9">
        <f t="shared" si="495"/>
        <v>0.95950521251247389</v>
      </c>
    </row>
    <row r="208" spans="1:39" x14ac:dyDescent="0.25">
      <c r="A208" s="9">
        <v>44</v>
      </c>
      <c r="B208" s="28" t="s">
        <v>82</v>
      </c>
      <c r="C208" s="29">
        <v>36.08</v>
      </c>
      <c r="D208" s="29">
        <v>40.549999999999997</v>
      </c>
      <c r="E208" s="29">
        <v>37.619999999999997</v>
      </c>
      <c r="F208" s="9">
        <v>23.06</v>
      </c>
      <c r="G208" s="9">
        <v>23.01</v>
      </c>
      <c r="H208" s="9">
        <v>23.02</v>
      </c>
      <c r="I208" s="29">
        <f t="shared" si="482"/>
        <v>13.02</v>
      </c>
      <c r="J208" s="29">
        <f t="shared" si="483"/>
        <v>17.539999999999996</v>
      </c>
      <c r="K208" s="29">
        <f t="shared" si="484"/>
        <v>14.599999999999998</v>
      </c>
      <c r="L208" s="29">
        <f t="shared" si="485"/>
        <v>15.053333333333333</v>
      </c>
      <c r="M208" s="29">
        <f t="shared" si="486"/>
        <v>1.8729181034477131</v>
      </c>
      <c r="N208" s="29"/>
      <c r="O208" s="29">
        <v>40.380000000000003</v>
      </c>
      <c r="P208" s="29">
        <v>38.25</v>
      </c>
      <c r="Q208" s="29">
        <v>36.020000000000003</v>
      </c>
      <c r="R208" s="9">
        <v>22.64</v>
      </c>
      <c r="S208" s="9">
        <v>22.78</v>
      </c>
      <c r="T208" s="9">
        <v>23.17</v>
      </c>
      <c r="U208" s="29">
        <f t="shared" ref="U208:W208" si="622">O208-R208</f>
        <v>17.740000000000002</v>
      </c>
      <c r="V208" s="29">
        <f t="shared" si="622"/>
        <v>15.469999999999999</v>
      </c>
      <c r="W208" s="29">
        <f t="shared" si="622"/>
        <v>12.850000000000001</v>
      </c>
      <c r="X208" s="29">
        <f t="shared" si="488"/>
        <v>15.353333333333333</v>
      </c>
      <c r="Y208" s="29">
        <f t="shared" si="489"/>
        <v>1.9980379264557466</v>
      </c>
      <c r="Z208" s="9"/>
      <c r="AA208" s="9">
        <v>0.88438799999999995</v>
      </c>
      <c r="AB208" s="9"/>
      <c r="AC208" s="9">
        <f t="shared" ref="AC208:AE208" si="623">-(U208-I208)</f>
        <v>-4.7200000000000024</v>
      </c>
      <c r="AD208" s="9">
        <f t="shared" si="623"/>
        <v>2.0699999999999967</v>
      </c>
      <c r="AE208" s="9">
        <f t="shared" si="623"/>
        <v>1.7499999999999964</v>
      </c>
      <c r="AF208" s="9">
        <f t="shared" si="491"/>
        <v>-0.3000000000000031</v>
      </c>
      <c r="AG208" s="9">
        <f t="shared" si="492"/>
        <v>3.1281410880372174</v>
      </c>
      <c r="AH208" s="9"/>
      <c r="AI208" s="9">
        <f t="shared" ref="AI208:AK208" si="624">2^(AC208)</f>
        <v>3.7943590137345162E-2</v>
      </c>
      <c r="AJ208" s="9">
        <f t="shared" si="624"/>
        <v>4.1988667344922588</v>
      </c>
      <c r="AK208" s="9">
        <f t="shared" si="624"/>
        <v>3.3635856610148496</v>
      </c>
      <c r="AL208" s="9">
        <f t="shared" si="494"/>
        <v>2.5334653285481514</v>
      </c>
      <c r="AM208" s="9">
        <f t="shared" si="495"/>
        <v>1.7972470017757829</v>
      </c>
    </row>
    <row r="209" spans="1:39" x14ac:dyDescent="0.25">
      <c r="A209" s="9">
        <v>45</v>
      </c>
      <c r="B209" s="27" t="s">
        <v>83</v>
      </c>
      <c r="C209" s="9">
        <v>33.119999999999997</v>
      </c>
      <c r="D209" s="9">
        <v>32.94</v>
      </c>
      <c r="E209" s="9">
        <v>32.61</v>
      </c>
      <c r="F209" s="9">
        <v>22.36</v>
      </c>
      <c r="G209" s="9">
        <v>22.32</v>
      </c>
      <c r="H209" s="9">
        <v>22.32</v>
      </c>
      <c r="I209" s="9">
        <f t="shared" si="482"/>
        <v>10.759999999999998</v>
      </c>
      <c r="J209" s="9">
        <f t="shared" si="483"/>
        <v>10.619999999999997</v>
      </c>
      <c r="K209" s="9">
        <f t="shared" si="484"/>
        <v>10.29</v>
      </c>
      <c r="L209" s="9">
        <f t="shared" si="485"/>
        <v>10.556666666666665</v>
      </c>
      <c r="M209" s="9">
        <f t="shared" si="486"/>
        <v>0.19703355608175477</v>
      </c>
      <c r="N209" s="9"/>
      <c r="O209" s="9">
        <v>32.68</v>
      </c>
      <c r="P209" s="9">
        <v>32.69</v>
      </c>
      <c r="Q209" s="9">
        <v>32.729999999999997</v>
      </c>
      <c r="R209" s="9">
        <v>22.05</v>
      </c>
      <c r="S209" s="9">
        <v>21.98</v>
      </c>
      <c r="T209" s="9">
        <v>22.06</v>
      </c>
      <c r="U209" s="9">
        <f t="shared" ref="U209:W209" si="625">O209-R209</f>
        <v>10.629999999999999</v>
      </c>
      <c r="V209" s="9">
        <f t="shared" si="625"/>
        <v>10.709999999999997</v>
      </c>
      <c r="W209" s="9">
        <f t="shared" si="625"/>
        <v>10.669999999999998</v>
      </c>
      <c r="X209" s="9">
        <f t="shared" si="488"/>
        <v>10.669999999999996</v>
      </c>
      <c r="Y209" s="9">
        <f t="shared" si="489"/>
        <v>3.2659863237108344E-2</v>
      </c>
      <c r="Z209" s="9"/>
      <c r="AA209" s="9">
        <v>0.46723300000000001</v>
      </c>
      <c r="AB209" s="9"/>
      <c r="AC209" s="9">
        <f t="shared" ref="AC209:AE209" si="626">-(U209-I209)</f>
        <v>0.12999999999999901</v>
      </c>
      <c r="AD209" s="9">
        <f t="shared" si="626"/>
        <v>-8.9999999999999858E-2</v>
      </c>
      <c r="AE209" s="9">
        <f t="shared" si="626"/>
        <v>-0.37999999999999901</v>
      </c>
      <c r="AF209" s="9">
        <f t="shared" si="491"/>
        <v>-0.11333333333333329</v>
      </c>
      <c r="AG209" s="9">
        <f t="shared" si="492"/>
        <v>0.20885933597093975</v>
      </c>
      <c r="AH209" s="9"/>
      <c r="AI209" s="9">
        <f t="shared" ref="AI209:AK209" si="627">2^(AC209)</f>
        <v>1.0942937012607388</v>
      </c>
      <c r="AJ209" s="9">
        <f t="shared" si="627"/>
        <v>0.93952274921401191</v>
      </c>
      <c r="AK209" s="9">
        <f t="shared" si="627"/>
        <v>0.76843759064400663</v>
      </c>
      <c r="AL209" s="9">
        <f t="shared" si="494"/>
        <v>0.93408468037291914</v>
      </c>
      <c r="AM209" s="9">
        <f t="shared" si="495"/>
        <v>0.13308576345376263</v>
      </c>
    </row>
    <row r="210" spans="1:39" x14ac:dyDescent="0.25">
      <c r="A210" s="9">
        <v>46</v>
      </c>
      <c r="B210" s="27" t="s">
        <v>84</v>
      </c>
      <c r="C210" s="9">
        <v>33.15</v>
      </c>
      <c r="D210" s="9">
        <v>32.25</v>
      </c>
      <c r="E210" s="9">
        <v>32.69</v>
      </c>
      <c r="F210" s="9">
        <v>20.53</v>
      </c>
      <c r="G210" s="9">
        <v>20.239999999999998</v>
      </c>
      <c r="H210" s="9">
        <v>20.07</v>
      </c>
      <c r="I210" s="9">
        <f t="shared" si="482"/>
        <v>12.619999999999997</v>
      </c>
      <c r="J210" s="9">
        <f t="shared" si="483"/>
        <v>12.010000000000002</v>
      </c>
      <c r="K210" s="9">
        <f t="shared" si="484"/>
        <v>12.619999999999997</v>
      </c>
      <c r="L210" s="9">
        <f t="shared" si="485"/>
        <v>12.416666666666666</v>
      </c>
      <c r="M210" s="9">
        <f t="shared" si="486"/>
        <v>0.28755675768252736</v>
      </c>
      <c r="N210" s="9"/>
      <c r="O210" s="9">
        <v>36.56</v>
      </c>
      <c r="P210" s="9">
        <v>35.01</v>
      </c>
      <c r="Q210" s="9">
        <v>35.909999999999997</v>
      </c>
      <c r="R210" s="9">
        <v>23.28</v>
      </c>
      <c r="S210" s="9">
        <v>23.34</v>
      </c>
      <c r="T210" s="9">
        <v>23.4</v>
      </c>
      <c r="U210" s="9">
        <f t="shared" ref="U210:W210" si="628">O210-R210</f>
        <v>13.280000000000001</v>
      </c>
      <c r="V210" s="9">
        <f t="shared" si="628"/>
        <v>11.669999999999998</v>
      </c>
      <c r="W210" s="9">
        <f t="shared" si="628"/>
        <v>12.509999999999998</v>
      </c>
      <c r="X210" s="9">
        <f t="shared" si="488"/>
        <v>12.486666666666665</v>
      </c>
      <c r="Y210" s="9">
        <f t="shared" si="489"/>
        <v>0.65748679750158512</v>
      </c>
      <c r="Z210" s="9"/>
      <c r="AA210" s="9">
        <v>0.89694600000000002</v>
      </c>
      <c r="AB210" s="9"/>
      <c r="AC210" s="9">
        <f t="shared" ref="AC210:AE210" si="629">-(U210-I210)</f>
        <v>-0.66000000000000369</v>
      </c>
      <c r="AD210" s="9">
        <f t="shared" si="629"/>
        <v>0.34000000000000341</v>
      </c>
      <c r="AE210" s="9">
        <f t="shared" si="629"/>
        <v>0.10999999999999943</v>
      </c>
      <c r="AF210" s="9">
        <f t="shared" si="491"/>
        <v>-7.0000000000000284E-2</v>
      </c>
      <c r="AG210" s="9">
        <f t="shared" si="492"/>
        <v>0.42762912279996668</v>
      </c>
      <c r="AH210" s="9"/>
      <c r="AI210" s="9">
        <f t="shared" ref="AI210:AK210" si="630">2^(AC210)</f>
        <v>0.63287829698513842</v>
      </c>
      <c r="AJ210" s="9">
        <f t="shared" si="630"/>
        <v>1.2657565939702828</v>
      </c>
      <c r="AK210" s="9">
        <f t="shared" si="630"/>
        <v>1.0792282365044268</v>
      </c>
      <c r="AL210" s="9">
        <f t="shared" si="494"/>
        <v>0.99262104248661609</v>
      </c>
      <c r="AM210" s="9">
        <f t="shared" si="495"/>
        <v>0.2655300852263045</v>
      </c>
    </row>
    <row r="211" spans="1:39" x14ac:dyDescent="0.25">
      <c r="A211" s="9">
        <v>47</v>
      </c>
      <c r="B211" s="27" t="s">
        <v>85</v>
      </c>
      <c r="C211" s="9">
        <v>32.909999999999997</v>
      </c>
      <c r="D211" s="9">
        <v>32.92</v>
      </c>
      <c r="E211" s="9">
        <v>32.65</v>
      </c>
      <c r="F211" s="9">
        <v>20.53</v>
      </c>
      <c r="G211" s="9">
        <v>20.239999999999998</v>
      </c>
      <c r="H211" s="9">
        <v>20.07</v>
      </c>
      <c r="I211" s="9">
        <f t="shared" si="482"/>
        <v>12.379999999999995</v>
      </c>
      <c r="J211" s="9">
        <f t="shared" si="483"/>
        <v>12.680000000000003</v>
      </c>
      <c r="K211" s="9">
        <f t="shared" si="484"/>
        <v>12.579999999999998</v>
      </c>
      <c r="L211" s="9">
        <f t="shared" si="485"/>
        <v>12.546666666666667</v>
      </c>
      <c r="M211" s="9">
        <f t="shared" si="486"/>
        <v>0.12472191289246776</v>
      </c>
      <c r="N211" s="9"/>
      <c r="O211" s="9">
        <v>34.4</v>
      </c>
      <c r="P211" s="9">
        <v>34.03</v>
      </c>
      <c r="Q211" s="9">
        <v>33.83</v>
      </c>
      <c r="R211" s="9">
        <v>23.28</v>
      </c>
      <c r="S211" s="9">
        <v>23.34</v>
      </c>
      <c r="T211" s="9">
        <v>23.4</v>
      </c>
      <c r="U211" s="9">
        <f t="shared" ref="U211:W211" si="631">O211-R211</f>
        <v>11.119999999999997</v>
      </c>
      <c r="V211" s="9">
        <f t="shared" si="631"/>
        <v>10.690000000000001</v>
      </c>
      <c r="W211" s="9">
        <f t="shared" si="631"/>
        <v>10.43</v>
      </c>
      <c r="X211" s="9">
        <f t="shared" si="488"/>
        <v>10.746666666666664</v>
      </c>
      <c r="Y211" s="9">
        <f t="shared" si="489"/>
        <v>0.28452689777164292</v>
      </c>
      <c r="Z211" s="9"/>
      <c r="AA211" s="9">
        <v>1.2080000000000001E-3</v>
      </c>
      <c r="AB211" s="9" t="s">
        <v>48</v>
      </c>
      <c r="AC211" s="9">
        <f t="shared" ref="AC211:AE211" si="632">-(U211-I211)</f>
        <v>1.259999999999998</v>
      </c>
      <c r="AD211" s="9">
        <f t="shared" si="632"/>
        <v>1.990000000000002</v>
      </c>
      <c r="AE211" s="9">
        <f t="shared" si="632"/>
        <v>2.1499999999999986</v>
      </c>
      <c r="AF211" s="9">
        <f t="shared" si="491"/>
        <v>1.7999999999999996</v>
      </c>
      <c r="AG211" s="9">
        <f t="shared" si="492"/>
        <v>0.38738439135652775</v>
      </c>
      <c r="AH211" s="9"/>
      <c r="AI211" s="9">
        <f t="shared" ref="AI211:AK211" si="633">2^(AC211)</f>
        <v>2.3949574092378541</v>
      </c>
      <c r="AJ211" s="9">
        <f t="shared" si="633"/>
        <v>3.9723699817481486</v>
      </c>
      <c r="AK211" s="9">
        <f t="shared" si="633"/>
        <v>4.4382778882713749</v>
      </c>
      <c r="AL211" s="9">
        <f t="shared" si="494"/>
        <v>3.6018684264191259</v>
      </c>
      <c r="AM211" s="9">
        <f t="shared" si="495"/>
        <v>0.8743543129591359</v>
      </c>
    </row>
    <row r="212" spans="1:39" x14ac:dyDescent="0.25">
      <c r="A212" s="9">
        <v>48</v>
      </c>
      <c r="B212" s="27" t="s">
        <v>86</v>
      </c>
      <c r="C212" s="9">
        <v>34.17</v>
      </c>
      <c r="D212" s="9">
        <v>34.83</v>
      </c>
      <c r="E212" s="9">
        <v>34.57</v>
      </c>
      <c r="F212" s="9">
        <v>23.06</v>
      </c>
      <c r="G212" s="9">
        <v>23.01</v>
      </c>
      <c r="H212" s="9">
        <v>23.02</v>
      </c>
      <c r="I212" s="9">
        <f t="shared" si="482"/>
        <v>11.110000000000003</v>
      </c>
      <c r="J212" s="9">
        <f t="shared" si="483"/>
        <v>11.819999999999997</v>
      </c>
      <c r="K212" s="9">
        <f t="shared" si="484"/>
        <v>11.55</v>
      </c>
      <c r="L212" s="9">
        <f t="shared" si="485"/>
        <v>11.493333333333334</v>
      </c>
      <c r="M212" s="9">
        <f t="shared" si="486"/>
        <v>0.29261275129806075</v>
      </c>
      <c r="N212" s="9"/>
      <c r="O212" s="9">
        <v>33.58</v>
      </c>
      <c r="P212" s="9">
        <v>33.36</v>
      </c>
      <c r="Q212" s="9">
        <v>34.200000000000003</v>
      </c>
      <c r="R212" s="9">
        <v>22.64</v>
      </c>
      <c r="S212" s="9">
        <v>22.78</v>
      </c>
      <c r="T212" s="9">
        <v>23.17</v>
      </c>
      <c r="U212" s="9">
        <f t="shared" ref="U212:W212" si="634">O212-R212</f>
        <v>10.939999999999998</v>
      </c>
      <c r="V212" s="9">
        <f t="shared" si="634"/>
        <v>10.579999999999998</v>
      </c>
      <c r="W212" s="9">
        <f t="shared" si="634"/>
        <v>11.030000000000001</v>
      </c>
      <c r="X212" s="9">
        <f t="shared" si="488"/>
        <v>10.85</v>
      </c>
      <c r="Y212" s="9">
        <f t="shared" si="489"/>
        <v>0.1944222209522366</v>
      </c>
      <c r="Z212" s="9"/>
      <c r="AA212" s="9">
        <v>6.0700999999999998E-2</v>
      </c>
      <c r="AB212" s="9"/>
      <c r="AC212" s="9">
        <f t="shared" ref="AC212:AE212" si="635">-(U212-I212)</f>
        <v>0.17000000000000526</v>
      </c>
      <c r="AD212" s="9">
        <f t="shared" si="635"/>
        <v>1.2399999999999984</v>
      </c>
      <c r="AE212" s="9">
        <f t="shared" si="635"/>
        <v>0.51999999999999957</v>
      </c>
      <c r="AF212" s="9">
        <f t="shared" si="491"/>
        <v>0.64333333333333442</v>
      </c>
      <c r="AG212" s="9">
        <f t="shared" si="492"/>
        <v>0.44544609350876563</v>
      </c>
      <c r="AH212" s="9"/>
      <c r="AI212" s="9">
        <f t="shared" ref="AI212:AK212" si="636">2^(AC212)</f>
        <v>1.1250584846888134</v>
      </c>
      <c r="AJ212" s="9">
        <f t="shared" si="636"/>
        <v>2.3619853228590579</v>
      </c>
      <c r="AK212" s="9">
        <f t="shared" si="636"/>
        <v>1.4339552480158269</v>
      </c>
      <c r="AL212" s="9">
        <f t="shared" si="494"/>
        <v>1.6403330185212326</v>
      </c>
      <c r="AM212" s="9">
        <f t="shared" si="495"/>
        <v>0.52563665452195318</v>
      </c>
    </row>
    <row r="213" spans="1:39" x14ac:dyDescent="0.25">
      <c r="A213" s="9">
        <v>49</v>
      </c>
      <c r="B213" s="27" t="s">
        <v>87</v>
      </c>
      <c r="C213" s="9">
        <v>35.78</v>
      </c>
      <c r="D213" s="9">
        <v>34.99</v>
      </c>
      <c r="E213" s="9">
        <v>36.1</v>
      </c>
      <c r="F213" s="9">
        <v>24.47</v>
      </c>
      <c r="G213" s="9">
        <v>24.47</v>
      </c>
      <c r="H213" s="9">
        <v>24.93</v>
      </c>
      <c r="I213" s="9">
        <f t="shared" si="482"/>
        <v>11.310000000000002</v>
      </c>
      <c r="J213" s="9">
        <f t="shared" si="483"/>
        <v>10.520000000000003</v>
      </c>
      <c r="K213" s="9">
        <f t="shared" si="484"/>
        <v>11.170000000000002</v>
      </c>
      <c r="L213" s="9">
        <f t="shared" si="485"/>
        <v>11.000000000000002</v>
      </c>
      <c r="M213" s="9">
        <f t="shared" si="486"/>
        <v>0.34418987008142227</v>
      </c>
      <c r="N213" s="9"/>
      <c r="O213" s="9">
        <v>32.53</v>
      </c>
      <c r="P213" s="9">
        <v>32.56</v>
      </c>
      <c r="Q213" s="9">
        <v>32.79</v>
      </c>
      <c r="R213" s="9">
        <v>22.26</v>
      </c>
      <c r="S213" s="9">
        <v>22.55</v>
      </c>
      <c r="T213" s="9">
        <v>22.3</v>
      </c>
      <c r="U213" s="9">
        <f t="shared" ref="U213:W213" si="637">O213-R213</f>
        <v>10.27</v>
      </c>
      <c r="V213" s="9">
        <f t="shared" si="637"/>
        <v>10.010000000000002</v>
      </c>
      <c r="W213" s="9">
        <f t="shared" si="637"/>
        <v>10.489999999999998</v>
      </c>
      <c r="X213" s="9">
        <f t="shared" si="488"/>
        <v>10.256666666666666</v>
      </c>
      <c r="Y213" s="9">
        <f t="shared" si="489"/>
        <v>0.19618585292749421</v>
      </c>
      <c r="Z213" s="9"/>
      <c r="AA213" s="9">
        <v>5.6777000000000001E-2</v>
      </c>
      <c r="AB213" s="9"/>
      <c r="AC213" s="9">
        <f t="shared" ref="AC213:AE213" si="638">-(U213-I213)</f>
        <v>1.0400000000000027</v>
      </c>
      <c r="AD213" s="9">
        <f t="shared" si="638"/>
        <v>0.51000000000000156</v>
      </c>
      <c r="AE213" s="9">
        <f t="shared" si="638"/>
        <v>0.68000000000000327</v>
      </c>
      <c r="AF213" s="9">
        <f t="shared" si="491"/>
        <v>0.74333333333333584</v>
      </c>
      <c r="AG213" s="9">
        <f t="shared" si="492"/>
        <v>0.22095751225568758</v>
      </c>
      <c r="AH213" s="9"/>
      <c r="AI213" s="9">
        <f t="shared" ref="AI213:AK213" si="639">2^(AC213)</f>
        <v>2.0562276533121366</v>
      </c>
      <c r="AJ213" s="9">
        <f t="shared" si="639"/>
        <v>1.4240501955970732</v>
      </c>
      <c r="AK213" s="9">
        <f t="shared" si="639"/>
        <v>1.6021397551792478</v>
      </c>
      <c r="AL213" s="9">
        <f t="shared" si="494"/>
        <v>1.6941392013628189</v>
      </c>
      <c r="AM213" s="9">
        <f t="shared" si="495"/>
        <v>0.26615785802706732</v>
      </c>
    </row>
    <row r="214" spans="1:39" x14ac:dyDescent="0.25">
      <c r="A214" s="9">
        <v>50</v>
      </c>
      <c r="B214" s="27" t="s">
        <v>88</v>
      </c>
      <c r="C214" s="9">
        <v>32.29</v>
      </c>
      <c r="D214" s="9">
        <v>32.42</v>
      </c>
      <c r="E214" s="9">
        <v>32.619999999999997</v>
      </c>
      <c r="F214" s="9">
        <v>24.47</v>
      </c>
      <c r="G214" s="9">
        <v>24.47</v>
      </c>
      <c r="H214" s="9">
        <v>24.93</v>
      </c>
      <c r="I214" s="9">
        <f t="shared" si="482"/>
        <v>7.82</v>
      </c>
      <c r="J214" s="9">
        <f t="shared" si="483"/>
        <v>7.9500000000000028</v>
      </c>
      <c r="K214" s="9">
        <f t="shared" si="484"/>
        <v>7.6899999999999977</v>
      </c>
      <c r="L214" s="9">
        <f t="shared" si="485"/>
        <v>7.82</v>
      </c>
      <c r="M214" s="9">
        <f t="shared" si="486"/>
        <v>0.10614455552060648</v>
      </c>
      <c r="N214" s="9"/>
      <c r="O214" s="9">
        <v>30.23</v>
      </c>
      <c r="P214" s="9">
        <v>30.51</v>
      </c>
      <c r="Q214" s="9">
        <v>30.14</v>
      </c>
      <c r="R214" s="9">
        <v>22.26</v>
      </c>
      <c r="S214" s="9">
        <v>22.55</v>
      </c>
      <c r="T214" s="9">
        <v>22.3</v>
      </c>
      <c r="U214" s="9">
        <f t="shared" ref="U214:W214" si="640">O214-R214</f>
        <v>7.9699999999999989</v>
      </c>
      <c r="V214" s="9">
        <f t="shared" si="640"/>
        <v>7.9600000000000009</v>
      </c>
      <c r="W214" s="9">
        <f t="shared" si="640"/>
        <v>7.84</v>
      </c>
      <c r="X214" s="9">
        <f t="shared" si="488"/>
        <v>7.9233333333333329</v>
      </c>
      <c r="Y214" s="9">
        <f t="shared" si="489"/>
        <v>5.9066817155564444E-2</v>
      </c>
      <c r="Z214" s="9"/>
      <c r="AA214" s="9">
        <v>0.295298</v>
      </c>
      <c r="AB214" s="9"/>
      <c r="AC214" s="9">
        <f t="shared" ref="AC214:AE214" si="641">-(U214-I214)</f>
        <v>-0.14999999999999858</v>
      </c>
      <c r="AD214" s="9">
        <f t="shared" si="641"/>
        <v>-9.9999999999980105E-3</v>
      </c>
      <c r="AE214" s="9">
        <f t="shared" si="641"/>
        <v>-0.15000000000000213</v>
      </c>
      <c r="AF214" s="9">
        <f t="shared" si="491"/>
        <v>-0.1033333333333329</v>
      </c>
      <c r="AG214" s="9">
        <f t="shared" si="492"/>
        <v>6.5996632910745548E-2</v>
      </c>
      <c r="AH214" s="9"/>
      <c r="AI214" s="9">
        <f t="shared" ref="AI214:AK214" si="642">2^(AC214)</f>
        <v>0.90125046261083108</v>
      </c>
      <c r="AJ214" s="9">
        <f t="shared" si="642"/>
        <v>0.99309249543703737</v>
      </c>
      <c r="AK214" s="9">
        <f t="shared" si="642"/>
        <v>0.90125046261082897</v>
      </c>
      <c r="AL214" s="9">
        <f t="shared" si="494"/>
        <v>0.93186447355289914</v>
      </c>
      <c r="AM214" s="9">
        <f t="shared" si="495"/>
        <v>4.3294749472912473E-2</v>
      </c>
    </row>
    <row r="215" spans="1:39" x14ac:dyDescent="0.25">
      <c r="A215" s="9">
        <v>51</v>
      </c>
      <c r="B215" s="27" t="s">
        <v>89</v>
      </c>
      <c r="C215" s="9">
        <v>28.56</v>
      </c>
      <c r="D215" s="9">
        <v>28.9</v>
      </c>
      <c r="E215" s="9">
        <v>28.86</v>
      </c>
      <c r="F215" s="9">
        <v>24.47</v>
      </c>
      <c r="G215" s="9">
        <v>24.47</v>
      </c>
      <c r="H215" s="9">
        <v>24.93</v>
      </c>
      <c r="I215" s="9">
        <f t="shared" si="482"/>
        <v>4.09</v>
      </c>
      <c r="J215" s="9">
        <f t="shared" si="483"/>
        <v>4.43</v>
      </c>
      <c r="K215" s="9">
        <f t="shared" si="484"/>
        <v>3.9299999999999997</v>
      </c>
      <c r="L215" s="9">
        <f t="shared" si="485"/>
        <v>4.1499999999999995</v>
      </c>
      <c r="M215" s="9">
        <f t="shared" si="486"/>
        <v>0.20848661028149182</v>
      </c>
      <c r="N215" s="9"/>
      <c r="O215" s="9">
        <v>26.58</v>
      </c>
      <c r="P215" s="9">
        <v>27.14</v>
      </c>
      <c r="Q215" s="9">
        <v>27.05</v>
      </c>
      <c r="R215" s="9">
        <v>22.26</v>
      </c>
      <c r="S215" s="9">
        <v>22.55</v>
      </c>
      <c r="T215" s="9">
        <v>22.3</v>
      </c>
      <c r="U215" s="9">
        <f t="shared" ref="U215:W215" si="643">O215-R215</f>
        <v>4.3199999999999967</v>
      </c>
      <c r="V215" s="9">
        <f t="shared" si="643"/>
        <v>4.59</v>
      </c>
      <c r="W215" s="9">
        <f t="shared" si="643"/>
        <v>4.75</v>
      </c>
      <c r="X215" s="9">
        <f t="shared" si="488"/>
        <v>4.5533333333333319</v>
      </c>
      <c r="Y215" s="9">
        <f t="shared" si="489"/>
        <v>0.17745108872275028</v>
      </c>
      <c r="Z215" s="9"/>
      <c r="AA215" s="9">
        <v>0.105613</v>
      </c>
      <c r="AB215" s="9"/>
      <c r="AC215" s="9">
        <f t="shared" ref="AC215:AE215" si="644">-(U215-I215)</f>
        <v>-0.22999999999999687</v>
      </c>
      <c r="AD215" s="9">
        <f t="shared" si="644"/>
        <v>-0.16000000000000014</v>
      </c>
      <c r="AE215" s="9">
        <f t="shared" si="644"/>
        <v>-0.82000000000000028</v>
      </c>
      <c r="AF215" s="9">
        <f t="shared" si="491"/>
        <v>-0.40333333333333243</v>
      </c>
      <c r="AG215" s="9">
        <f t="shared" si="492"/>
        <v>0.29601051032391162</v>
      </c>
      <c r="AH215" s="9"/>
      <c r="AI215" s="9">
        <f t="shared" ref="AI215:AK215" si="645">2^(AC215)</f>
        <v>0.8526348917679587</v>
      </c>
      <c r="AJ215" s="9">
        <f t="shared" si="645"/>
        <v>0.89502507092797234</v>
      </c>
      <c r="AK215" s="9">
        <f t="shared" si="645"/>
        <v>0.56644194264789927</v>
      </c>
      <c r="AL215" s="9">
        <f t="shared" si="494"/>
        <v>0.77136730178127666</v>
      </c>
      <c r="AM215" s="9">
        <f t="shared" si="495"/>
        <v>0.14593385244523771</v>
      </c>
    </row>
    <row r="216" spans="1:39" x14ac:dyDescent="0.25">
      <c r="A216" s="9">
        <v>52</v>
      </c>
      <c r="B216" s="27" t="s">
        <v>90</v>
      </c>
      <c r="C216" s="9">
        <v>34.130000000000003</v>
      </c>
      <c r="D216" s="9">
        <v>34.630000000000003</v>
      </c>
      <c r="E216" s="9">
        <v>33.46</v>
      </c>
      <c r="F216" s="9">
        <v>24.47</v>
      </c>
      <c r="G216" s="9">
        <v>24.47</v>
      </c>
      <c r="H216" s="9">
        <v>24.93</v>
      </c>
      <c r="I216" s="9">
        <f t="shared" si="482"/>
        <v>9.6600000000000037</v>
      </c>
      <c r="J216" s="9">
        <f t="shared" si="483"/>
        <v>10.160000000000004</v>
      </c>
      <c r="K216" s="9">
        <f t="shared" si="484"/>
        <v>8.5300000000000011</v>
      </c>
      <c r="L216" s="9">
        <f t="shared" si="485"/>
        <v>9.4500000000000028</v>
      </c>
      <c r="M216" s="9">
        <f t="shared" si="486"/>
        <v>0.68181131309671617</v>
      </c>
      <c r="N216" s="9"/>
      <c r="O216" s="9">
        <v>32.25</v>
      </c>
      <c r="P216" s="9">
        <v>31.99</v>
      </c>
      <c r="Q216" s="9">
        <v>32.049999999999997</v>
      </c>
      <c r="R216" s="9">
        <v>22.26</v>
      </c>
      <c r="S216" s="9">
        <v>22.55</v>
      </c>
      <c r="T216" s="9">
        <v>22.3</v>
      </c>
      <c r="U216" s="9">
        <f t="shared" ref="U216:W216" si="646">O216-R216</f>
        <v>9.9899999999999984</v>
      </c>
      <c r="V216" s="9">
        <f t="shared" si="646"/>
        <v>9.4399999999999977</v>
      </c>
      <c r="W216" s="9">
        <f t="shared" si="646"/>
        <v>9.7499999999999964</v>
      </c>
      <c r="X216" s="9">
        <f t="shared" si="488"/>
        <v>9.7266666666666648</v>
      </c>
      <c r="Y216" s="9">
        <f t="shared" si="489"/>
        <v>0.22514193054357734</v>
      </c>
      <c r="Z216" s="9"/>
      <c r="AA216" s="9">
        <v>0.61476600000000003</v>
      </c>
      <c r="AB216" s="9"/>
      <c r="AC216" s="9">
        <f t="shared" ref="AC216:AE216" si="647">-(U216-I216)</f>
        <v>-0.32999999999999474</v>
      </c>
      <c r="AD216" s="9">
        <f t="shared" si="647"/>
        <v>0.72000000000000597</v>
      </c>
      <c r="AE216" s="9">
        <f t="shared" si="647"/>
        <v>-1.2199999999999953</v>
      </c>
      <c r="AF216" s="9">
        <f t="shared" si="491"/>
        <v>-0.27666666666666134</v>
      </c>
      <c r="AG216" s="9">
        <f t="shared" si="492"/>
        <v>0.79289904079201001</v>
      </c>
      <c r="AH216" s="9"/>
      <c r="AI216" s="9">
        <f t="shared" ref="AI216:AK216" si="648">2^(AC216)</f>
        <v>0.79553648375492159</v>
      </c>
      <c r="AJ216" s="9">
        <f t="shared" si="648"/>
        <v>1.6471820345351531</v>
      </c>
      <c r="AK216" s="9">
        <f t="shared" si="648"/>
        <v>0.42928271821887826</v>
      </c>
      <c r="AL216" s="9">
        <f t="shared" si="494"/>
        <v>0.95733374550298433</v>
      </c>
      <c r="AM216" s="9">
        <f t="shared" si="495"/>
        <v>0.510198295830677</v>
      </c>
    </row>
    <row r="217" spans="1:39" x14ac:dyDescent="0.25">
      <c r="A217" s="9">
        <v>53</v>
      </c>
      <c r="B217" s="27" t="s">
        <v>91</v>
      </c>
      <c r="C217" s="9">
        <v>32.33</v>
      </c>
      <c r="D217" s="9">
        <v>32.01</v>
      </c>
      <c r="E217" s="9">
        <v>32.229999999999997</v>
      </c>
      <c r="F217" s="9">
        <v>24.47</v>
      </c>
      <c r="G217" s="9">
        <v>24.47</v>
      </c>
      <c r="H217" s="9">
        <v>24.93</v>
      </c>
      <c r="I217" s="9">
        <f t="shared" si="482"/>
        <v>7.8599999999999994</v>
      </c>
      <c r="J217" s="9">
        <f t="shared" si="483"/>
        <v>7.5399999999999991</v>
      </c>
      <c r="K217" s="9">
        <f t="shared" si="484"/>
        <v>7.2999999999999972</v>
      </c>
      <c r="L217" s="9">
        <f t="shared" si="485"/>
        <v>7.5666666666666655</v>
      </c>
      <c r="M217" s="9">
        <f t="shared" si="486"/>
        <v>0.22939534045447094</v>
      </c>
      <c r="N217" s="9"/>
      <c r="O217" s="9">
        <v>30.01</v>
      </c>
      <c r="P217" s="9">
        <v>30.08</v>
      </c>
      <c r="Q217" s="9">
        <v>30.19</v>
      </c>
      <c r="R217" s="9">
        <v>22.26</v>
      </c>
      <c r="S217" s="9">
        <v>22.55</v>
      </c>
      <c r="T217" s="9">
        <v>22.3</v>
      </c>
      <c r="U217" s="9">
        <f t="shared" ref="U217:W217" si="649">O217-R217</f>
        <v>7.75</v>
      </c>
      <c r="V217" s="9">
        <f t="shared" si="649"/>
        <v>7.5299999999999976</v>
      </c>
      <c r="W217" s="9">
        <f t="shared" si="649"/>
        <v>7.8900000000000006</v>
      </c>
      <c r="X217" s="9">
        <f t="shared" si="488"/>
        <v>7.7233333333333327</v>
      </c>
      <c r="Y217" s="9">
        <f t="shared" si="489"/>
        <v>0.14817407180595374</v>
      </c>
      <c r="Z217" s="9"/>
      <c r="AA217" s="9">
        <v>0.46270299999999998</v>
      </c>
      <c r="AB217" s="9"/>
      <c r="AC217" s="9">
        <f t="shared" ref="AC217:AE217" si="650">-(U217-I217)</f>
        <v>0.10999999999999943</v>
      </c>
      <c r="AD217" s="9">
        <f t="shared" si="650"/>
        <v>1.0000000000001563E-2</v>
      </c>
      <c r="AE217" s="9">
        <f t="shared" si="650"/>
        <v>-0.59000000000000341</v>
      </c>
      <c r="AF217" s="9">
        <f t="shared" si="491"/>
        <v>-0.15666666666666748</v>
      </c>
      <c r="AG217" s="9">
        <f t="shared" si="492"/>
        <v>0.30912061651652517</v>
      </c>
      <c r="AH217" s="9"/>
      <c r="AI217" s="9">
        <f t="shared" ref="AI217:AK217" si="651">2^(AC217)</f>
        <v>1.0792282365044268</v>
      </c>
      <c r="AJ217" s="9">
        <f t="shared" si="651"/>
        <v>1.00695555005672</v>
      </c>
      <c r="AK217" s="9">
        <f t="shared" si="651"/>
        <v>0.66434290704825427</v>
      </c>
      <c r="AL217" s="9">
        <f t="shared" si="494"/>
        <v>0.9168422312031338</v>
      </c>
      <c r="AM217" s="9">
        <f t="shared" si="495"/>
        <v>0.18096549731112674</v>
      </c>
    </row>
    <row r="218" spans="1:39" x14ac:dyDescent="0.25">
      <c r="A218" s="9">
        <v>54</v>
      </c>
      <c r="B218" s="27" t="s">
        <v>92</v>
      </c>
      <c r="C218" s="9">
        <v>32.6</v>
      </c>
      <c r="D218" s="9">
        <v>32.49</v>
      </c>
      <c r="E218" s="9">
        <v>32.299999999999997</v>
      </c>
      <c r="F218" s="9">
        <v>24.47</v>
      </c>
      <c r="G218" s="9">
        <v>24.47</v>
      </c>
      <c r="H218" s="9">
        <v>24.93</v>
      </c>
      <c r="I218" s="9">
        <f t="shared" si="482"/>
        <v>8.1300000000000026</v>
      </c>
      <c r="J218" s="9">
        <f t="shared" si="483"/>
        <v>8.0200000000000031</v>
      </c>
      <c r="K218" s="9">
        <f t="shared" si="484"/>
        <v>7.3699999999999974</v>
      </c>
      <c r="L218" s="9">
        <f t="shared" si="485"/>
        <v>7.8400000000000007</v>
      </c>
      <c r="M218" s="9">
        <f t="shared" si="486"/>
        <v>0.33536050254415523</v>
      </c>
      <c r="N218" s="9"/>
      <c r="O218" s="9">
        <v>30.75</v>
      </c>
      <c r="P218" s="9">
        <v>30.66</v>
      </c>
      <c r="Q218" s="9">
        <v>31.29</v>
      </c>
      <c r="R218" s="9">
        <v>22.26</v>
      </c>
      <c r="S218" s="9">
        <v>22.55</v>
      </c>
      <c r="T218" s="9">
        <v>22.3</v>
      </c>
      <c r="U218" s="9">
        <f t="shared" ref="U218:W218" si="652">O218-R218</f>
        <v>8.4899999999999984</v>
      </c>
      <c r="V218" s="9">
        <f t="shared" si="652"/>
        <v>8.11</v>
      </c>
      <c r="W218" s="9">
        <f t="shared" si="652"/>
        <v>8.9899999999999984</v>
      </c>
      <c r="X218" s="9">
        <f t="shared" si="488"/>
        <v>8.5299999999999994</v>
      </c>
      <c r="Y218" s="9">
        <f t="shared" si="489"/>
        <v>0.36037018004638838</v>
      </c>
      <c r="Z218" s="9"/>
      <c r="AA218" s="9">
        <v>0.11849700000000001</v>
      </c>
      <c r="AB218" s="9"/>
      <c r="AC218" s="9">
        <f t="shared" ref="AC218:AE218" si="653">-(U218-I218)</f>
        <v>-0.35999999999999588</v>
      </c>
      <c r="AD218" s="9">
        <f t="shared" si="653"/>
        <v>-8.9999999999996305E-2</v>
      </c>
      <c r="AE218" s="9">
        <f t="shared" si="653"/>
        <v>-1.620000000000001</v>
      </c>
      <c r="AF218" s="9">
        <f t="shared" si="491"/>
        <v>-0.68999999999999773</v>
      </c>
      <c r="AG218" s="9">
        <f t="shared" si="492"/>
        <v>0.66678332312678834</v>
      </c>
      <c r="AH218" s="9"/>
      <c r="AI218" s="9">
        <f t="shared" ref="AI218:AK218" si="654">2^(AC218)</f>
        <v>0.77916457966050212</v>
      </c>
      <c r="AJ218" s="9">
        <f t="shared" si="654"/>
        <v>0.93952274921401424</v>
      </c>
      <c r="AK218" s="9">
        <f t="shared" si="654"/>
        <v>0.32533546386048318</v>
      </c>
      <c r="AL218" s="9">
        <f t="shared" si="494"/>
        <v>0.68134093091166648</v>
      </c>
      <c r="AM218" s="9">
        <f t="shared" si="495"/>
        <v>0.26010716389389277</v>
      </c>
    </row>
    <row r="219" spans="1:39" x14ac:dyDescent="0.25">
      <c r="A219" s="9">
        <v>55</v>
      </c>
      <c r="B219" s="28" t="s">
        <v>93</v>
      </c>
      <c r="C219" s="9">
        <v>36.96</v>
      </c>
      <c r="D219" s="9">
        <v>40.69</v>
      </c>
      <c r="E219" s="9">
        <v>36.6</v>
      </c>
      <c r="F219" s="9">
        <v>23.06</v>
      </c>
      <c r="G219" s="9">
        <v>23.01</v>
      </c>
      <c r="H219" s="9">
        <v>23.02</v>
      </c>
      <c r="I219" s="9">
        <f t="shared" si="482"/>
        <v>13.900000000000002</v>
      </c>
      <c r="J219" s="9">
        <f t="shared" si="483"/>
        <v>17.679999999999996</v>
      </c>
      <c r="K219" s="9">
        <f t="shared" si="484"/>
        <v>13.580000000000002</v>
      </c>
      <c r="L219" s="9">
        <f t="shared" si="485"/>
        <v>15.053333333333333</v>
      </c>
      <c r="M219" s="9">
        <f t="shared" si="486"/>
        <v>1.8619225428453217</v>
      </c>
      <c r="N219" s="9"/>
      <c r="O219" s="9">
        <v>36.159999999999997</v>
      </c>
      <c r="P219" s="9">
        <v>37.42</v>
      </c>
      <c r="Q219" s="9">
        <v>35.25</v>
      </c>
      <c r="R219" s="9">
        <v>22.64</v>
      </c>
      <c r="S219" s="9">
        <v>22.78</v>
      </c>
      <c r="T219" s="9">
        <v>23.17</v>
      </c>
      <c r="U219" s="9">
        <f t="shared" ref="U219:W219" si="655">O219-R219</f>
        <v>13.519999999999996</v>
      </c>
      <c r="V219" s="9">
        <f t="shared" si="655"/>
        <v>14.64</v>
      </c>
      <c r="W219" s="9">
        <f t="shared" si="655"/>
        <v>12.079999999999998</v>
      </c>
      <c r="X219" s="9">
        <f t="shared" si="488"/>
        <v>13.413333333333332</v>
      </c>
      <c r="Y219" s="9">
        <f t="shared" si="489"/>
        <v>1.0478337442340542</v>
      </c>
      <c r="Z219" s="9"/>
      <c r="AA219" s="9">
        <v>0.33872200000000002</v>
      </c>
      <c r="AB219" s="9"/>
      <c r="AC219" s="9">
        <f t="shared" ref="AC219:AE219" si="656">-(U219-I219)</f>
        <v>0.38000000000000611</v>
      </c>
      <c r="AD219" s="9">
        <f t="shared" si="656"/>
        <v>3.0399999999999956</v>
      </c>
      <c r="AE219" s="9">
        <f t="shared" si="656"/>
        <v>1.5000000000000036</v>
      </c>
      <c r="AF219" s="9">
        <f t="shared" si="491"/>
        <v>1.6400000000000017</v>
      </c>
      <c r="AG219" s="9">
        <f t="shared" si="492"/>
        <v>1.090443334917802</v>
      </c>
      <c r="AH219" s="9"/>
      <c r="AI219" s="9">
        <f t="shared" ref="AI219:AK219" si="657">2^(AC219)</f>
        <v>1.3013418554419391</v>
      </c>
      <c r="AJ219" s="9">
        <f t="shared" si="657"/>
        <v>8.2249106132485057</v>
      </c>
      <c r="AK219" s="9">
        <f t="shared" si="657"/>
        <v>2.828427124746197</v>
      </c>
      <c r="AL219" s="9">
        <f t="shared" si="494"/>
        <v>4.118226531145547</v>
      </c>
      <c r="AM219" s="9">
        <f t="shared" si="495"/>
        <v>2.9700323194178528</v>
      </c>
    </row>
    <row r="220" spans="1:39" x14ac:dyDescent="0.25">
      <c r="A220" s="9">
        <v>56</v>
      </c>
      <c r="B220" s="28" t="s">
        <v>94</v>
      </c>
      <c r="C220" s="9">
        <v>35.67</v>
      </c>
      <c r="D220" s="9">
        <v>35.229999999999997</v>
      </c>
      <c r="E220" s="9">
        <v>35.130000000000003</v>
      </c>
      <c r="F220" s="9">
        <v>24.14</v>
      </c>
      <c r="G220" s="9">
        <v>24.18</v>
      </c>
      <c r="H220" s="9">
        <v>24.04</v>
      </c>
      <c r="I220" s="9">
        <f t="shared" si="482"/>
        <v>11.530000000000001</v>
      </c>
      <c r="J220" s="9">
        <f t="shared" si="483"/>
        <v>11.049999999999997</v>
      </c>
      <c r="K220" s="9">
        <f t="shared" si="484"/>
        <v>11.090000000000003</v>
      </c>
      <c r="L220" s="9">
        <f t="shared" si="485"/>
        <v>11.223333333333334</v>
      </c>
      <c r="M220" s="9">
        <f t="shared" si="486"/>
        <v>0.21746008573733513</v>
      </c>
      <c r="N220" s="9"/>
      <c r="O220" s="9">
        <v>36.380000000000003</v>
      </c>
      <c r="P220" s="9">
        <v>36.270000000000003</v>
      </c>
      <c r="Q220" s="9">
        <v>35.75</v>
      </c>
      <c r="R220" s="9">
        <v>23.85</v>
      </c>
      <c r="S220" s="9">
        <v>23.75</v>
      </c>
      <c r="T220" s="9">
        <v>23.83</v>
      </c>
      <c r="U220" s="9">
        <f t="shared" ref="U220:W220" si="658">O220-R220</f>
        <v>12.530000000000001</v>
      </c>
      <c r="V220" s="9">
        <f t="shared" si="658"/>
        <v>12.520000000000003</v>
      </c>
      <c r="W220" s="9">
        <f t="shared" si="658"/>
        <v>11.920000000000002</v>
      </c>
      <c r="X220" s="9">
        <f t="shared" si="488"/>
        <v>12.323333333333336</v>
      </c>
      <c r="Y220" s="9">
        <f t="shared" si="489"/>
        <v>0.28522895287041894</v>
      </c>
      <c r="Z220" s="9"/>
      <c r="AA220" s="9">
        <v>1.2279999999999999E-2</v>
      </c>
      <c r="AB220" s="9" t="s">
        <v>43</v>
      </c>
      <c r="AC220" s="9">
        <f t="shared" ref="AC220:AE220" si="659">-(U220-I220)</f>
        <v>-1</v>
      </c>
      <c r="AD220" s="9">
        <f t="shared" si="659"/>
        <v>-1.470000000000006</v>
      </c>
      <c r="AE220" s="9">
        <f t="shared" si="659"/>
        <v>-0.82999999999999829</v>
      </c>
      <c r="AF220" s="9">
        <f t="shared" si="491"/>
        <v>-1.1000000000000014</v>
      </c>
      <c r="AG220" s="9">
        <f t="shared" si="492"/>
        <v>0.27067816067549394</v>
      </c>
      <c r="AH220" s="9"/>
      <c r="AI220" s="9">
        <f t="shared" ref="AI220:AK220" si="660">2^(AC220)</f>
        <v>0.5</v>
      </c>
      <c r="AJ220" s="9">
        <f t="shared" si="660"/>
        <v>0.36098229888062261</v>
      </c>
      <c r="AK220" s="9">
        <f t="shared" si="660"/>
        <v>0.56252924234440538</v>
      </c>
      <c r="AL220" s="9">
        <f t="shared" si="494"/>
        <v>0.47450384707500931</v>
      </c>
      <c r="AM220" s="9">
        <f t="shared" si="495"/>
        <v>8.4233140609379364E-2</v>
      </c>
    </row>
    <row r="221" spans="1:39" x14ac:dyDescent="0.25">
      <c r="A221" s="9">
        <v>57</v>
      </c>
      <c r="B221" s="27" t="s">
        <v>95</v>
      </c>
      <c r="C221" s="9">
        <v>28.42</v>
      </c>
      <c r="D221" s="9">
        <v>28.5</v>
      </c>
      <c r="E221" s="9">
        <v>28.63</v>
      </c>
      <c r="F221" s="9">
        <v>24.14</v>
      </c>
      <c r="G221" s="9">
        <v>24.18</v>
      </c>
      <c r="H221" s="9">
        <v>24.04</v>
      </c>
      <c r="I221" s="9">
        <f t="shared" si="482"/>
        <v>4.2800000000000011</v>
      </c>
      <c r="J221" s="9">
        <f t="shared" si="483"/>
        <v>4.32</v>
      </c>
      <c r="K221" s="9">
        <f t="shared" si="484"/>
        <v>4.59</v>
      </c>
      <c r="L221" s="9">
        <f t="shared" si="485"/>
        <v>4.3966666666666674</v>
      </c>
      <c r="M221" s="9">
        <f t="shared" si="486"/>
        <v>0.13767917618708878</v>
      </c>
      <c r="N221" s="9"/>
      <c r="O221" s="9">
        <v>29.8</v>
      </c>
      <c r="P221" s="9">
        <v>29.24</v>
      </c>
      <c r="Q221" s="9">
        <v>29.21</v>
      </c>
      <c r="R221" s="9">
        <v>23.85</v>
      </c>
      <c r="S221" s="9">
        <v>23.75</v>
      </c>
      <c r="T221" s="9">
        <v>23.83</v>
      </c>
      <c r="U221" s="9">
        <f t="shared" ref="U221:W221" si="661">O221-R221</f>
        <v>5.9499999999999993</v>
      </c>
      <c r="V221" s="9">
        <f t="shared" si="661"/>
        <v>5.4899999999999984</v>
      </c>
      <c r="W221" s="9">
        <f t="shared" si="661"/>
        <v>5.3800000000000026</v>
      </c>
      <c r="X221" s="9">
        <f t="shared" si="488"/>
        <v>5.6066666666666665</v>
      </c>
      <c r="Y221" s="9">
        <f t="shared" si="489"/>
        <v>0.24689178916188187</v>
      </c>
      <c r="Z221" s="9"/>
      <c r="AA221" s="9">
        <v>3.7580000000000001E-3</v>
      </c>
      <c r="AB221" s="9" t="s">
        <v>48</v>
      </c>
      <c r="AC221" s="9">
        <f t="shared" ref="AC221:AE221" si="662">-(U221-I221)</f>
        <v>-1.6699999999999982</v>
      </c>
      <c r="AD221" s="9">
        <f t="shared" si="662"/>
        <v>-1.1699999999999982</v>
      </c>
      <c r="AE221" s="9">
        <f t="shared" si="662"/>
        <v>-0.7900000000000027</v>
      </c>
      <c r="AF221" s="9">
        <f t="shared" si="491"/>
        <v>-1.2099999999999997</v>
      </c>
      <c r="AG221" s="9">
        <f t="shared" si="492"/>
        <v>0.3603701800463866</v>
      </c>
      <c r="AH221" s="9"/>
      <c r="AI221" s="9">
        <f t="shared" ref="AI221:AK221" si="663">2^(AC221)</f>
        <v>0.31425334363045754</v>
      </c>
      <c r="AJ221" s="9">
        <f t="shared" si="663"/>
        <v>0.4444213405832857</v>
      </c>
      <c r="AK221" s="9">
        <f t="shared" si="663"/>
        <v>0.57834409195264269</v>
      </c>
      <c r="AL221" s="9">
        <f t="shared" si="494"/>
        <v>0.44567292538879527</v>
      </c>
      <c r="AM221" s="9">
        <f t="shared" si="495"/>
        <v>0.1078182287795436</v>
      </c>
    </row>
    <row r="222" spans="1:39" x14ac:dyDescent="0.25">
      <c r="A222" s="9">
        <v>58</v>
      </c>
      <c r="B222" s="27" t="s">
        <v>96</v>
      </c>
      <c r="C222" s="9">
        <v>29.25</v>
      </c>
      <c r="D222" s="9">
        <v>29.2</v>
      </c>
      <c r="E222" s="9">
        <v>29.32</v>
      </c>
      <c r="F222" s="9">
        <v>24.14</v>
      </c>
      <c r="G222" s="9">
        <v>24.18</v>
      </c>
      <c r="H222" s="9">
        <v>24.04</v>
      </c>
      <c r="I222" s="9">
        <f t="shared" si="482"/>
        <v>5.1099999999999994</v>
      </c>
      <c r="J222" s="9">
        <f t="shared" si="483"/>
        <v>5.0199999999999996</v>
      </c>
      <c r="K222" s="9">
        <f t="shared" si="484"/>
        <v>5.2800000000000011</v>
      </c>
      <c r="L222" s="9">
        <f t="shared" si="485"/>
        <v>5.1366666666666667</v>
      </c>
      <c r="M222" s="9">
        <f t="shared" si="486"/>
        <v>0.10780641085864223</v>
      </c>
      <c r="N222" s="9"/>
      <c r="O222" s="9">
        <v>29.77</v>
      </c>
      <c r="P222" s="9">
        <v>29.56</v>
      </c>
      <c r="Q222" s="9">
        <v>29.88</v>
      </c>
      <c r="R222" s="9">
        <v>23.85</v>
      </c>
      <c r="S222" s="9">
        <v>23.75</v>
      </c>
      <c r="T222" s="9">
        <v>23.83</v>
      </c>
      <c r="U222" s="9">
        <f t="shared" ref="U222:W222" si="664">O222-R222</f>
        <v>5.9199999999999982</v>
      </c>
      <c r="V222" s="9">
        <f t="shared" si="664"/>
        <v>5.8099999999999987</v>
      </c>
      <c r="W222" s="9">
        <f t="shared" si="664"/>
        <v>6.0500000000000007</v>
      </c>
      <c r="X222" s="9">
        <f t="shared" si="488"/>
        <v>5.9266666666666659</v>
      </c>
      <c r="Y222" s="9">
        <f t="shared" si="489"/>
        <v>9.8092926463748592E-2</v>
      </c>
      <c r="Z222" s="9"/>
      <c r="AA222" s="9">
        <v>1.557E-3</v>
      </c>
      <c r="AB222" s="9" t="s">
        <v>48</v>
      </c>
      <c r="AC222" s="9">
        <f t="shared" ref="AC222:AE222" si="665">-(U222-I222)</f>
        <v>-0.80999999999999872</v>
      </c>
      <c r="AD222" s="9">
        <f t="shared" si="665"/>
        <v>-0.78999999999999915</v>
      </c>
      <c r="AE222" s="9">
        <f t="shared" si="665"/>
        <v>-0.76999999999999957</v>
      </c>
      <c r="AF222" s="9">
        <f t="shared" si="491"/>
        <v>-0.78999999999999915</v>
      </c>
      <c r="AG222" s="9">
        <f t="shared" si="492"/>
        <v>1.6329931618554172E-2</v>
      </c>
      <c r="AH222" s="9"/>
      <c r="AI222" s="9">
        <f t="shared" ref="AI222:AK222" si="666">2^(AC222)</f>
        <v>0.57038185793421237</v>
      </c>
      <c r="AJ222" s="9">
        <f t="shared" si="666"/>
        <v>0.57834409195264413</v>
      </c>
      <c r="AK222" s="9">
        <f t="shared" si="666"/>
        <v>0.58641747461593952</v>
      </c>
      <c r="AL222" s="9">
        <f t="shared" si="494"/>
        <v>0.57838114150093201</v>
      </c>
      <c r="AM222" s="9">
        <f t="shared" si="495"/>
        <v>6.546565516492484E-3</v>
      </c>
    </row>
    <row r="223" spans="1:39" x14ac:dyDescent="0.25">
      <c r="A223" s="9">
        <v>59</v>
      </c>
      <c r="B223" s="28" t="s">
        <v>97</v>
      </c>
      <c r="C223" s="9">
        <v>38.68</v>
      </c>
      <c r="D223" s="9">
        <v>39.270000000000003</v>
      </c>
      <c r="E223" s="9">
        <v>39.020000000000003</v>
      </c>
      <c r="F223" s="9">
        <v>23.06</v>
      </c>
      <c r="G223" s="9">
        <v>23.01</v>
      </c>
      <c r="H223" s="9">
        <v>23.02</v>
      </c>
      <c r="I223" s="9">
        <f t="shared" si="482"/>
        <v>15.620000000000001</v>
      </c>
      <c r="J223" s="9">
        <f t="shared" si="483"/>
        <v>16.260000000000002</v>
      </c>
      <c r="K223" s="9">
        <f t="shared" si="484"/>
        <v>16.000000000000004</v>
      </c>
      <c r="L223" s="9">
        <f t="shared" si="485"/>
        <v>15.960000000000003</v>
      </c>
      <c r="M223" s="9">
        <f t="shared" si="486"/>
        <v>0.26280537792569397</v>
      </c>
      <c r="N223" s="9"/>
      <c r="O223" s="9">
        <v>39.299999999999997</v>
      </c>
      <c r="P223" s="9">
        <v>39.42</v>
      </c>
      <c r="Q223" s="9">
        <v>39.36</v>
      </c>
      <c r="R223" s="9">
        <v>22.64</v>
      </c>
      <c r="S223" s="9">
        <v>22.78</v>
      </c>
      <c r="T223" s="9">
        <v>23.17</v>
      </c>
      <c r="U223" s="9">
        <f t="shared" ref="U223:W223" si="667">O223-R223</f>
        <v>16.659999999999997</v>
      </c>
      <c r="V223" s="9">
        <f t="shared" si="667"/>
        <v>16.64</v>
      </c>
      <c r="W223" s="9">
        <f t="shared" si="667"/>
        <v>16.189999999999998</v>
      </c>
      <c r="X223" s="9">
        <f t="shared" si="488"/>
        <v>16.496666666666666</v>
      </c>
      <c r="Y223" s="9">
        <f t="shared" si="489"/>
        <v>0.21699974398346425</v>
      </c>
      <c r="Z223" s="9"/>
      <c r="AA223" s="9">
        <v>8.9921000000000001E-2</v>
      </c>
      <c r="AB223" s="9"/>
      <c r="AC223" s="9">
        <f t="shared" ref="AC223:AE223" si="668">-(U223-I223)</f>
        <v>-1.0399999999999956</v>
      </c>
      <c r="AD223" s="9">
        <f t="shared" si="668"/>
        <v>-0.37999999999999901</v>
      </c>
      <c r="AE223" s="9">
        <f t="shared" si="668"/>
        <v>-0.18999999999999417</v>
      </c>
      <c r="AF223" s="9">
        <f t="shared" si="491"/>
        <v>-0.53666666666666296</v>
      </c>
      <c r="AG223" s="9">
        <f t="shared" si="492"/>
        <v>0.36426486090328392</v>
      </c>
      <c r="AH223" s="9"/>
      <c r="AI223" s="9">
        <f t="shared" ref="AI223:AK223" si="669">2^(AC223)</f>
        <v>0.48632747370614421</v>
      </c>
      <c r="AJ223" s="9">
        <f t="shared" si="669"/>
        <v>0.76843759064400663</v>
      </c>
      <c r="AK223" s="9">
        <f t="shared" si="669"/>
        <v>0.87660572131603864</v>
      </c>
      <c r="AL223" s="9">
        <f t="shared" si="494"/>
        <v>0.71045692855539644</v>
      </c>
      <c r="AM223" s="9">
        <f t="shared" si="495"/>
        <v>0.1645207089731418</v>
      </c>
    </row>
    <row r="224" spans="1:39" x14ac:dyDescent="0.25">
      <c r="A224" s="9">
        <v>60</v>
      </c>
      <c r="B224" s="28" t="s">
        <v>98</v>
      </c>
      <c r="C224" s="9">
        <v>35.979999999999997</v>
      </c>
      <c r="D224" s="9">
        <v>35.19</v>
      </c>
      <c r="E224" s="9">
        <v>35.619999999999997</v>
      </c>
      <c r="F224" s="9">
        <v>23.06</v>
      </c>
      <c r="G224" s="9">
        <v>23.01</v>
      </c>
      <c r="H224" s="9">
        <v>23.02</v>
      </c>
      <c r="I224" s="9">
        <f t="shared" si="482"/>
        <v>12.919999999999998</v>
      </c>
      <c r="J224" s="9">
        <f t="shared" si="483"/>
        <v>12.179999999999996</v>
      </c>
      <c r="K224" s="9">
        <f t="shared" si="484"/>
        <v>12.599999999999998</v>
      </c>
      <c r="L224" s="9">
        <f t="shared" si="485"/>
        <v>12.566666666666663</v>
      </c>
      <c r="M224" s="9">
        <f t="shared" si="486"/>
        <v>0.3030218180630278</v>
      </c>
      <c r="N224" s="9"/>
      <c r="O224" s="9">
        <v>36.56</v>
      </c>
      <c r="P224" s="9">
        <v>36.75</v>
      </c>
      <c r="Q224" s="9">
        <v>36.14</v>
      </c>
      <c r="R224" s="9">
        <v>22.64</v>
      </c>
      <c r="S224" s="9">
        <v>22.78</v>
      </c>
      <c r="T224" s="9">
        <v>23.17</v>
      </c>
      <c r="U224" s="9">
        <f t="shared" ref="U224:W224" si="670">O224-R224</f>
        <v>13.920000000000002</v>
      </c>
      <c r="V224" s="9">
        <f t="shared" si="670"/>
        <v>13.969999999999999</v>
      </c>
      <c r="W224" s="9">
        <f t="shared" si="670"/>
        <v>12.969999999999999</v>
      </c>
      <c r="X224" s="9">
        <f t="shared" si="488"/>
        <v>13.62</v>
      </c>
      <c r="Y224" s="9">
        <f t="shared" si="489"/>
        <v>0.46007245806140934</v>
      </c>
      <c r="Z224" s="9"/>
      <c r="AA224" s="9">
        <v>5.3870000000000001E-2</v>
      </c>
      <c r="AB224" s="9"/>
      <c r="AC224" s="9">
        <f t="shared" ref="AC224:AE224" si="671">-(U224-I224)</f>
        <v>-1.0000000000000036</v>
      </c>
      <c r="AD224" s="9">
        <f t="shared" si="671"/>
        <v>-1.7900000000000027</v>
      </c>
      <c r="AE224" s="9">
        <f t="shared" si="671"/>
        <v>-0.37000000000000099</v>
      </c>
      <c r="AF224" s="9">
        <f t="shared" si="491"/>
        <v>-1.0533333333333357</v>
      </c>
      <c r="AG224" s="9">
        <f t="shared" si="492"/>
        <v>0.58093793893056234</v>
      </c>
      <c r="AH224" s="9"/>
      <c r="AI224" s="9">
        <f t="shared" ref="AI224:AK224" si="672">2^(AC224)</f>
        <v>0.49999999999999878</v>
      </c>
      <c r="AJ224" s="9">
        <f t="shared" si="672"/>
        <v>0.28917204597632129</v>
      </c>
      <c r="AK224" s="9">
        <f t="shared" si="672"/>
        <v>0.77378249677119437</v>
      </c>
      <c r="AL224" s="9">
        <f t="shared" si="494"/>
        <v>0.52098484758250485</v>
      </c>
      <c r="AM224" s="9">
        <f t="shared" si="495"/>
        <v>0.19839706840231311</v>
      </c>
    </row>
    <row r="225" spans="1:39" x14ac:dyDescent="0.25">
      <c r="A225" s="9">
        <v>61</v>
      </c>
      <c r="B225" s="28" t="s">
        <v>99</v>
      </c>
      <c r="C225" s="9">
        <v>33.57</v>
      </c>
      <c r="D225" s="9">
        <v>34.03</v>
      </c>
      <c r="E225" s="9">
        <v>33.99</v>
      </c>
      <c r="F225" s="9">
        <v>24.14</v>
      </c>
      <c r="G225" s="9">
        <v>24.18</v>
      </c>
      <c r="H225" s="9">
        <v>24.04</v>
      </c>
      <c r="I225" s="9">
        <f t="shared" si="482"/>
        <v>9.43</v>
      </c>
      <c r="J225" s="9">
        <f t="shared" si="483"/>
        <v>9.8500000000000014</v>
      </c>
      <c r="K225" s="9">
        <f t="shared" si="484"/>
        <v>9.9500000000000028</v>
      </c>
      <c r="L225" s="9">
        <f t="shared" si="485"/>
        <v>9.7433333333333341</v>
      </c>
      <c r="M225" s="9">
        <f t="shared" si="486"/>
        <v>0.22528993664954525</v>
      </c>
      <c r="N225" s="9"/>
      <c r="O225" s="9">
        <v>34.08</v>
      </c>
      <c r="P225" s="9">
        <v>34.06</v>
      </c>
      <c r="Q225" s="9">
        <v>34.19</v>
      </c>
      <c r="R225" s="9">
        <v>23.85</v>
      </c>
      <c r="S225" s="9">
        <v>23.75</v>
      </c>
      <c r="T225" s="9">
        <v>23.83</v>
      </c>
      <c r="U225" s="9">
        <f t="shared" ref="U225:W225" si="673">O225-R225</f>
        <v>10.229999999999997</v>
      </c>
      <c r="V225" s="9">
        <f t="shared" si="673"/>
        <v>10.310000000000002</v>
      </c>
      <c r="W225" s="9">
        <f t="shared" si="673"/>
        <v>10.36</v>
      </c>
      <c r="X225" s="9">
        <f t="shared" si="488"/>
        <v>10.299999999999999</v>
      </c>
      <c r="Y225" s="9">
        <f t="shared" si="489"/>
        <v>5.3541261347364665E-2</v>
      </c>
      <c r="Z225" s="9"/>
      <c r="AA225" s="9">
        <v>2.7285E-2</v>
      </c>
      <c r="AB225" s="9" t="s">
        <v>43</v>
      </c>
      <c r="AC225" s="9">
        <f t="shared" ref="AC225:AE225" si="674">-(U225-I225)</f>
        <v>-0.79999999999999716</v>
      </c>
      <c r="AD225" s="9">
        <f t="shared" si="674"/>
        <v>-0.46000000000000085</v>
      </c>
      <c r="AE225" s="9">
        <f t="shared" si="674"/>
        <v>-0.40999999999999659</v>
      </c>
      <c r="AF225" s="9">
        <f t="shared" si="491"/>
        <v>-0.55666666666666487</v>
      </c>
      <c r="AG225" s="9">
        <f t="shared" si="492"/>
        <v>0.17326921891155977</v>
      </c>
      <c r="AH225" s="9"/>
      <c r="AI225" s="9">
        <f t="shared" ref="AI225:AK225" si="675">2^(AC225)</f>
        <v>0.57434917749851866</v>
      </c>
      <c r="AJ225" s="9">
        <f t="shared" si="675"/>
        <v>0.72698625866015487</v>
      </c>
      <c r="AK225" s="9">
        <f t="shared" si="675"/>
        <v>0.75262337370553534</v>
      </c>
      <c r="AL225" s="9">
        <f t="shared" si="494"/>
        <v>0.68465293662140292</v>
      </c>
      <c r="AM225" s="9">
        <f t="shared" si="495"/>
        <v>7.8695636789011272E-2</v>
      </c>
    </row>
    <row r="226" spans="1:39" x14ac:dyDescent="0.25">
      <c r="A226" s="9">
        <v>62</v>
      </c>
      <c r="B226" s="28" t="s">
        <v>100</v>
      </c>
      <c r="C226" s="9">
        <v>31.54</v>
      </c>
      <c r="D226" s="9">
        <v>31.42</v>
      </c>
      <c r="E226" s="9">
        <v>31.26</v>
      </c>
      <c r="F226" s="9">
        <v>24.14</v>
      </c>
      <c r="G226" s="9">
        <v>24.18</v>
      </c>
      <c r="H226" s="9">
        <v>24.04</v>
      </c>
      <c r="I226" s="9">
        <f t="shared" si="482"/>
        <v>7.3999999999999986</v>
      </c>
      <c r="J226" s="9">
        <f t="shared" si="483"/>
        <v>7.240000000000002</v>
      </c>
      <c r="K226" s="9">
        <f t="shared" si="484"/>
        <v>7.2200000000000024</v>
      </c>
      <c r="L226" s="9">
        <f t="shared" si="485"/>
        <v>7.286666666666668</v>
      </c>
      <c r="M226" s="9">
        <f t="shared" si="486"/>
        <v>8.0553639823962089E-2</v>
      </c>
      <c r="N226" s="9"/>
      <c r="O226" s="9">
        <v>31.86</v>
      </c>
      <c r="P226" s="9">
        <v>31.54</v>
      </c>
      <c r="Q226" s="9">
        <v>31.24</v>
      </c>
      <c r="R226" s="9">
        <v>23.85</v>
      </c>
      <c r="S226" s="9">
        <v>23.75</v>
      </c>
      <c r="T226" s="9">
        <v>23.83</v>
      </c>
      <c r="U226" s="9">
        <f t="shared" ref="U226:W226" si="676">O226-R226</f>
        <v>8.009999999999998</v>
      </c>
      <c r="V226" s="9">
        <f t="shared" si="676"/>
        <v>7.7899999999999991</v>
      </c>
      <c r="W226" s="9">
        <f t="shared" si="676"/>
        <v>7.41</v>
      </c>
      <c r="X226" s="9">
        <f t="shared" si="488"/>
        <v>7.7366666666666655</v>
      </c>
      <c r="Y226" s="9">
        <f t="shared" si="489"/>
        <v>0.24783507060588056</v>
      </c>
      <c r="Z226" s="9"/>
      <c r="AA226" s="9">
        <v>7.1050000000000002E-2</v>
      </c>
      <c r="AB226" s="9"/>
      <c r="AC226" s="9">
        <f t="shared" ref="AC226:AE226" si="677">-(U226-I226)</f>
        <v>-0.60999999999999943</v>
      </c>
      <c r="AD226" s="9">
        <f t="shared" si="677"/>
        <v>-0.54999999999999716</v>
      </c>
      <c r="AE226" s="9">
        <f t="shared" si="677"/>
        <v>-0.18999999999999773</v>
      </c>
      <c r="AF226" s="9">
        <f t="shared" si="491"/>
        <v>-0.44999999999999812</v>
      </c>
      <c r="AG226" s="9">
        <f t="shared" si="492"/>
        <v>0.18547236990991442</v>
      </c>
      <c r="AH226" s="9"/>
      <c r="AI226" s="9">
        <f t="shared" ref="AI226:AK226" si="678">2^(AC226)</f>
        <v>0.65519670192918189</v>
      </c>
      <c r="AJ226" s="9">
        <f t="shared" si="678"/>
        <v>0.68302012837719905</v>
      </c>
      <c r="AK226" s="9">
        <f t="shared" si="678"/>
        <v>0.87660572131603642</v>
      </c>
      <c r="AL226" s="9">
        <f t="shared" si="494"/>
        <v>0.73827418387413912</v>
      </c>
      <c r="AM226" s="9">
        <f t="shared" si="495"/>
        <v>9.8472488385018472E-2</v>
      </c>
    </row>
    <row r="227" spans="1:39" x14ac:dyDescent="0.25">
      <c r="A227" s="9">
        <v>63</v>
      </c>
      <c r="B227" s="27" t="s">
        <v>101</v>
      </c>
      <c r="C227" s="9">
        <v>33.35</v>
      </c>
      <c r="D227" s="9">
        <v>34.17</v>
      </c>
      <c r="E227" s="9">
        <v>32.81</v>
      </c>
      <c r="F227" s="9">
        <v>24.14</v>
      </c>
      <c r="G227" s="9">
        <v>24.18</v>
      </c>
      <c r="H227" s="9">
        <v>24.04</v>
      </c>
      <c r="I227" s="9">
        <f t="shared" si="482"/>
        <v>9.2100000000000009</v>
      </c>
      <c r="J227" s="9">
        <f t="shared" si="483"/>
        <v>9.990000000000002</v>
      </c>
      <c r="K227" s="9">
        <f t="shared" si="484"/>
        <v>8.7700000000000031</v>
      </c>
      <c r="L227" s="9">
        <f t="shared" si="485"/>
        <v>9.3233333333333359</v>
      </c>
      <c r="M227" s="9">
        <f t="shared" si="486"/>
        <v>0.50446891766380264</v>
      </c>
      <c r="N227" s="9"/>
      <c r="O227" s="9">
        <v>33.5</v>
      </c>
      <c r="P227" s="9">
        <v>34</v>
      </c>
      <c r="Q227" s="9">
        <v>33.99</v>
      </c>
      <c r="R227" s="9">
        <v>23.85</v>
      </c>
      <c r="S227" s="9">
        <v>23.75</v>
      </c>
      <c r="T227" s="9">
        <v>23.83</v>
      </c>
      <c r="U227" s="9">
        <f t="shared" ref="U227:W227" si="679">O227-R227</f>
        <v>9.6499999999999986</v>
      </c>
      <c r="V227" s="9">
        <f t="shared" si="679"/>
        <v>10.25</v>
      </c>
      <c r="W227" s="9">
        <f t="shared" si="679"/>
        <v>10.160000000000004</v>
      </c>
      <c r="X227" s="9">
        <f t="shared" si="488"/>
        <v>10.020000000000001</v>
      </c>
      <c r="Y227" s="9">
        <f t="shared" si="489"/>
        <v>0.2641968962724594</v>
      </c>
      <c r="Z227" s="9"/>
      <c r="AA227" s="9">
        <v>0.158662</v>
      </c>
      <c r="AB227" s="9"/>
      <c r="AC227" s="9">
        <f t="shared" ref="AC227:AE227" si="680">-(U227-I227)</f>
        <v>-0.43999999999999773</v>
      </c>
      <c r="AD227" s="9">
        <f t="shared" si="680"/>
        <v>-0.25999999999999801</v>
      </c>
      <c r="AE227" s="9">
        <f t="shared" si="680"/>
        <v>-1.3900000000000006</v>
      </c>
      <c r="AF227" s="9">
        <f t="shared" si="491"/>
        <v>-0.69666666666666544</v>
      </c>
      <c r="AG227" s="9">
        <f t="shared" si="492"/>
        <v>0.49573738567467018</v>
      </c>
      <c r="AH227" s="9"/>
      <c r="AI227" s="9">
        <f t="shared" ref="AI227:AK227" si="681">2^(AC227)</f>
        <v>0.73713460864555169</v>
      </c>
      <c r="AJ227" s="9">
        <f t="shared" si="681"/>
        <v>0.83508791942837046</v>
      </c>
      <c r="AK227" s="9">
        <f t="shared" si="681"/>
        <v>0.38156480224013961</v>
      </c>
      <c r="AL227" s="9">
        <f t="shared" si="494"/>
        <v>0.65126244343802064</v>
      </c>
      <c r="AM227" s="9">
        <f t="shared" si="495"/>
        <v>0.19485263837766301</v>
      </c>
    </row>
    <row r="228" spans="1:39" x14ac:dyDescent="0.25">
      <c r="A228" s="9">
        <v>64</v>
      </c>
      <c r="B228" s="27" t="s">
        <v>102</v>
      </c>
      <c r="C228" s="9">
        <v>35.270000000000003</v>
      </c>
      <c r="D228" s="9">
        <v>34.159999999999997</v>
      </c>
      <c r="E228" s="9">
        <v>34.89</v>
      </c>
      <c r="F228" s="9">
        <v>24.14</v>
      </c>
      <c r="G228" s="9">
        <v>24.18</v>
      </c>
      <c r="H228" s="9">
        <v>24.04</v>
      </c>
      <c r="I228" s="9">
        <f t="shared" si="482"/>
        <v>11.130000000000003</v>
      </c>
      <c r="J228" s="9">
        <f t="shared" si="483"/>
        <v>9.9799999999999969</v>
      </c>
      <c r="K228" s="9">
        <f t="shared" si="484"/>
        <v>10.850000000000001</v>
      </c>
      <c r="L228" s="9">
        <f t="shared" si="485"/>
        <v>10.653333333333334</v>
      </c>
      <c r="M228" s="9">
        <f t="shared" si="486"/>
        <v>0.48964839993158149</v>
      </c>
      <c r="N228" s="9"/>
      <c r="O228" s="9">
        <v>34.69</v>
      </c>
      <c r="P228" s="9">
        <v>36.86</v>
      </c>
      <c r="Q228" s="9">
        <v>34.01</v>
      </c>
      <c r="R228" s="9">
        <v>23.85</v>
      </c>
      <c r="S228" s="9">
        <v>23.75</v>
      </c>
      <c r="T228" s="9">
        <v>23.83</v>
      </c>
      <c r="U228" s="9">
        <f t="shared" ref="U228:W228" si="682">O228-R228</f>
        <v>10.839999999999996</v>
      </c>
      <c r="V228" s="9">
        <f t="shared" si="682"/>
        <v>13.11</v>
      </c>
      <c r="W228" s="9">
        <f t="shared" si="682"/>
        <v>10.18</v>
      </c>
      <c r="X228" s="9">
        <f t="shared" si="488"/>
        <v>11.376666666666665</v>
      </c>
      <c r="Y228" s="9">
        <f t="shared" si="489"/>
        <v>1.2549192094402823</v>
      </c>
      <c r="Z228" s="9"/>
      <c r="AA228" s="9">
        <v>0.48991000000000001</v>
      </c>
      <c r="AB228" s="9"/>
      <c r="AC228" s="9">
        <f t="shared" ref="AC228:AE228" si="683">-(U228-I228)</f>
        <v>0.29000000000000625</v>
      </c>
      <c r="AD228" s="9">
        <f t="shared" si="683"/>
        <v>-3.1300000000000026</v>
      </c>
      <c r="AE228" s="9">
        <f t="shared" si="683"/>
        <v>0.67000000000000171</v>
      </c>
      <c r="AF228" s="9">
        <f t="shared" si="491"/>
        <v>-0.7233333333333315</v>
      </c>
      <c r="AG228" s="9">
        <f t="shared" si="492"/>
        <v>1.7088267580093948</v>
      </c>
      <c r="AH228" s="9"/>
      <c r="AI228" s="9">
        <f t="shared" ref="AI228:AK228" si="684">2^(AC228)</f>
        <v>1.2226402776920737</v>
      </c>
      <c r="AJ228" s="9">
        <f t="shared" si="684"/>
        <v>0.11422893127867489</v>
      </c>
      <c r="AK228" s="9">
        <f t="shared" si="684"/>
        <v>1.5910729675098392</v>
      </c>
      <c r="AL228" s="9">
        <f t="shared" si="494"/>
        <v>0.97598072549352921</v>
      </c>
      <c r="AM228" s="9">
        <f t="shared" si="495"/>
        <v>0.62763990623922739</v>
      </c>
    </row>
    <row r="229" spans="1:39" x14ac:dyDescent="0.25">
      <c r="A229" s="9">
        <v>65</v>
      </c>
      <c r="B229" s="28" t="s">
        <v>103</v>
      </c>
      <c r="C229" s="9">
        <v>38.299999999999997</v>
      </c>
      <c r="D229" s="9">
        <v>38.25</v>
      </c>
      <c r="E229" s="9">
        <v>38.07</v>
      </c>
      <c r="F229" s="9">
        <v>24.14</v>
      </c>
      <c r="G229" s="9">
        <v>24.18</v>
      </c>
      <c r="H229" s="9">
        <v>24.04</v>
      </c>
      <c r="I229" s="9">
        <f t="shared" ref="I229:I237" si="685">C229-F229</f>
        <v>14.159999999999997</v>
      </c>
      <c r="J229" s="9">
        <f t="shared" ref="J229:J237" si="686">D229-G229</f>
        <v>14.07</v>
      </c>
      <c r="K229" s="9">
        <f t="shared" ref="K229:K237" si="687">E229-H229</f>
        <v>14.030000000000001</v>
      </c>
      <c r="L229" s="9">
        <f t="shared" ref="L229:L237" si="688">AVERAGE(I229:K229)</f>
        <v>14.086666666666666</v>
      </c>
      <c r="M229" s="9">
        <f t="shared" ref="M229:M237" si="689">STDEV(I229:K229,L229)</f>
        <v>5.4365021434331674E-2</v>
      </c>
      <c r="N229" s="9"/>
      <c r="O229" s="9">
        <v>39.19</v>
      </c>
      <c r="P229" s="9">
        <v>39.6</v>
      </c>
      <c r="Q229" s="9">
        <v>39.58</v>
      </c>
      <c r="R229" s="9">
        <v>23.85</v>
      </c>
      <c r="S229" s="9">
        <v>23.75</v>
      </c>
      <c r="T229" s="9">
        <v>23.83</v>
      </c>
      <c r="U229" s="9">
        <f t="shared" ref="U229:W229" si="690">O229-R229</f>
        <v>15.339999999999996</v>
      </c>
      <c r="V229" s="9">
        <f t="shared" si="690"/>
        <v>15.850000000000001</v>
      </c>
      <c r="W229" s="9">
        <f t="shared" si="690"/>
        <v>15.75</v>
      </c>
      <c r="X229" s="9">
        <f t="shared" ref="X229:X237" si="691">AVERAGE(U229:W229)</f>
        <v>15.646666666666667</v>
      </c>
      <c r="Y229" s="9">
        <f t="shared" ref="Y229:Y237" si="692">STDEV(U229:W229,X229)</f>
        <v>0.22065558884580702</v>
      </c>
      <c r="Z229" s="9"/>
      <c r="AA229" s="9">
        <v>6.3000000000000003E-4</v>
      </c>
      <c r="AB229" s="9" t="s">
        <v>41</v>
      </c>
      <c r="AC229" s="9">
        <f t="shared" ref="AC229:AE229" si="693">-(U229-I229)</f>
        <v>-1.1799999999999997</v>
      </c>
      <c r="AD229" s="9">
        <f t="shared" si="693"/>
        <v>-1.7800000000000011</v>
      </c>
      <c r="AE229" s="9">
        <f t="shared" si="693"/>
        <v>-1.7199999999999989</v>
      </c>
      <c r="AF229" s="9">
        <f t="shared" ref="AF229:AF237" si="694">AVERAGE(AC229:AE229)</f>
        <v>-1.5599999999999998</v>
      </c>
      <c r="AG229" s="9">
        <f t="shared" ref="AG229:AG237" si="695">STDEV(AC229:AE229,AF229)</f>
        <v>0.26981475126464244</v>
      </c>
      <c r="AH229" s="9"/>
      <c r="AI229" s="9">
        <f t="shared" ref="AI229:AK229" si="696">2^(AC229)</f>
        <v>0.44135149814532754</v>
      </c>
      <c r="AJ229" s="9">
        <f t="shared" si="696"/>
        <v>0.29118339661711373</v>
      </c>
      <c r="AK229" s="9">
        <f t="shared" si="696"/>
        <v>0.30354872109876196</v>
      </c>
      <c r="AL229" s="9">
        <f t="shared" ref="AL229:AL237" si="697">AVERAGE(AI229:AK229)</f>
        <v>0.34536120528706776</v>
      </c>
      <c r="AM229" s="9">
        <f t="shared" ref="AM229:AM237" si="698">STDEV(AI229:AK229,AL229)</f>
        <v>6.8062851123771181E-2</v>
      </c>
    </row>
    <row r="230" spans="1:39" x14ac:dyDescent="0.25">
      <c r="A230" s="9">
        <v>66</v>
      </c>
      <c r="B230" s="27" t="s">
        <v>104</v>
      </c>
      <c r="C230" s="9">
        <v>28.84</v>
      </c>
      <c r="D230" s="9">
        <v>28.94</v>
      </c>
      <c r="E230" s="9">
        <v>28.63</v>
      </c>
      <c r="F230" s="9">
        <v>24.14</v>
      </c>
      <c r="G230" s="9">
        <v>24.18</v>
      </c>
      <c r="H230" s="9">
        <v>24.04</v>
      </c>
      <c r="I230" s="9">
        <f t="shared" si="685"/>
        <v>4.6999999999999993</v>
      </c>
      <c r="J230" s="9">
        <f t="shared" si="686"/>
        <v>4.7600000000000016</v>
      </c>
      <c r="K230" s="9">
        <f t="shared" si="687"/>
        <v>4.59</v>
      </c>
      <c r="L230" s="9">
        <f t="shared" si="688"/>
        <v>4.6833333333333336</v>
      </c>
      <c r="M230" s="9">
        <f t="shared" si="689"/>
        <v>7.0395706939810163E-2</v>
      </c>
      <c r="N230" s="9"/>
      <c r="O230" s="9">
        <v>29.23</v>
      </c>
      <c r="P230" s="9">
        <v>29.72</v>
      </c>
      <c r="Q230" s="9">
        <v>29.77</v>
      </c>
      <c r="R230" s="9">
        <v>23.85</v>
      </c>
      <c r="S230" s="9">
        <v>23.75</v>
      </c>
      <c r="T230" s="9">
        <v>23.83</v>
      </c>
      <c r="U230" s="9">
        <f t="shared" ref="U230:W230" si="699">O230-R230</f>
        <v>5.379999999999999</v>
      </c>
      <c r="V230" s="9">
        <f t="shared" si="699"/>
        <v>5.9699999999999989</v>
      </c>
      <c r="W230" s="9">
        <f t="shared" si="699"/>
        <v>5.9400000000000013</v>
      </c>
      <c r="X230" s="9">
        <f t="shared" si="691"/>
        <v>5.7633333333333328</v>
      </c>
      <c r="Y230" s="9">
        <f t="shared" si="692"/>
        <v>0.27133415233291674</v>
      </c>
      <c r="Z230" s="9"/>
      <c r="AA230" s="9">
        <v>2.4160000000000001E-2</v>
      </c>
      <c r="AB230" s="9" t="s">
        <v>43</v>
      </c>
      <c r="AC230" s="9">
        <f t="shared" ref="AC230:AE230" si="700">-(U230-I230)</f>
        <v>-0.67999999999999972</v>
      </c>
      <c r="AD230" s="9">
        <f t="shared" si="700"/>
        <v>-1.2099999999999973</v>
      </c>
      <c r="AE230" s="9">
        <f t="shared" si="700"/>
        <v>-1.3500000000000014</v>
      </c>
      <c r="AF230" s="9">
        <f t="shared" si="694"/>
        <v>-1.0799999999999994</v>
      </c>
      <c r="AG230" s="9">
        <f t="shared" si="695"/>
        <v>0.28855964143772223</v>
      </c>
      <c r="AH230" s="9"/>
      <c r="AI230" s="9">
        <f t="shared" ref="AI230:AK230" si="701">2^(AC230)</f>
        <v>0.62416527445080605</v>
      </c>
      <c r="AJ230" s="9">
        <f t="shared" si="701"/>
        <v>0.43226861565393337</v>
      </c>
      <c r="AK230" s="9">
        <f t="shared" si="701"/>
        <v>0.39229204894837499</v>
      </c>
      <c r="AL230" s="9">
        <f t="shared" si="697"/>
        <v>0.48290864635103814</v>
      </c>
      <c r="AM230" s="9">
        <f t="shared" si="698"/>
        <v>0.10120806195812036</v>
      </c>
    </row>
    <row r="231" spans="1:39" x14ac:dyDescent="0.25">
      <c r="A231" s="9">
        <v>67</v>
      </c>
      <c r="B231" s="27" t="s">
        <v>105</v>
      </c>
      <c r="C231" s="9">
        <v>25.66</v>
      </c>
      <c r="D231" s="9">
        <v>25.12</v>
      </c>
      <c r="E231" s="9">
        <v>25.11</v>
      </c>
      <c r="F231" s="9">
        <v>24.14</v>
      </c>
      <c r="G231" s="9">
        <v>24.18</v>
      </c>
      <c r="H231" s="9">
        <v>24.04</v>
      </c>
      <c r="I231" s="9">
        <f t="shared" si="685"/>
        <v>1.5199999999999996</v>
      </c>
      <c r="J231" s="9">
        <f t="shared" si="686"/>
        <v>0.94000000000000128</v>
      </c>
      <c r="K231" s="9">
        <f t="shared" si="687"/>
        <v>1.0700000000000003</v>
      </c>
      <c r="L231" s="9">
        <f t="shared" si="688"/>
        <v>1.176666666666667</v>
      </c>
      <c r="M231" s="9">
        <f t="shared" si="689"/>
        <v>0.24850665092820981</v>
      </c>
      <c r="N231" s="9"/>
      <c r="O231" s="9">
        <v>25.66</v>
      </c>
      <c r="P231" s="9">
        <v>25.64</v>
      </c>
      <c r="Q231" s="9">
        <v>25.74</v>
      </c>
      <c r="R231" s="9">
        <v>23.85</v>
      </c>
      <c r="S231" s="9">
        <v>23.75</v>
      </c>
      <c r="T231" s="9">
        <v>23.83</v>
      </c>
      <c r="U231" s="9">
        <f t="shared" ref="U231:W231" si="702">O231-R231</f>
        <v>1.8099999999999987</v>
      </c>
      <c r="V231" s="9">
        <f t="shared" si="702"/>
        <v>1.8900000000000006</v>
      </c>
      <c r="W231" s="9">
        <f t="shared" si="702"/>
        <v>1.9100000000000001</v>
      </c>
      <c r="X231" s="9">
        <f t="shared" si="691"/>
        <v>1.8699999999999999</v>
      </c>
      <c r="Y231" s="9">
        <f t="shared" si="692"/>
        <v>4.320493798938646E-2</v>
      </c>
      <c r="Z231" s="9"/>
      <c r="AA231" s="9">
        <v>1.7731E-2</v>
      </c>
      <c r="AB231" s="9" t="s">
        <v>43</v>
      </c>
      <c r="AC231" s="9">
        <f t="shared" ref="AC231:AE231" si="703">-(U231-I231)</f>
        <v>-0.28999999999999915</v>
      </c>
      <c r="AD231" s="9">
        <f t="shared" si="703"/>
        <v>-0.94999999999999929</v>
      </c>
      <c r="AE231" s="9">
        <f t="shared" si="703"/>
        <v>-0.83999999999999986</v>
      </c>
      <c r="AF231" s="9">
        <f t="shared" si="694"/>
        <v>-0.6933333333333328</v>
      </c>
      <c r="AG231" s="9">
        <f t="shared" si="695"/>
        <v>0.28871362204709988</v>
      </c>
      <c r="AH231" s="9"/>
      <c r="AI231" s="9">
        <f t="shared" ref="AI231:AK231" si="704">2^(AC231)</f>
        <v>0.81790205855778164</v>
      </c>
      <c r="AJ231" s="9">
        <f t="shared" si="704"/>
        <v>0.51763246192068901</v>
      </c>
      <c r="AK231" s="9">
        <f t="shared" si="704"/>
        <v>0.55864356903611001</v>
      </c>
      <c r="AL231" s="9">
        <f t="shared" si="697"/>
        <v>0.63139269650486018</v>
      </c>
      <c r="AM231" s="9">
        <f t="shared" si="698"/>
        <v>0.13294054893510135</v>
      </c>
    </row>
    <row r="232" spans="1:39" x14ac:dyDescent="0.25">
      <c r="A232" s="9">
        <v>68</v>
      </c>
      <c r="B232" s="28" t="s">
        <v>106</v>
      </c>
      <c r="C232" s="9">
        <v>39.42</v>
      </c>
      <c r="D232" s="9">
        <v>39.53</v>
      </c>
      <c r="E232" s="9">
        <v>39.29</v>
      </c>
      <c r="F232" s="9">
        <v>23.06</v>
      </c>
      <c r="G232" s="9">
        <v>23.01</v>
      </c>
      <c r="H232" s="9">
        <v>23.02</v>
      </c>
      <c r="I232" s="9">
        <f t="shared" si="685"/>
        <v>16.360000000000003</v>
      </c>
      <c r="J232" s="9">
        <f t="shared" si="686"/>
        <v>16.52</v>
      </c>
      <c r="K232" s="9">
        <f t="shared" si="687"/>
        <v>16.27</v>
      </c>
      <c r="L232" s="9">
        <f t="shared" si="688"/>
        <v>16.383333333333336</v>
      </c>
      <c r="M232" s="9">
        <f t="shared" si="689"/>
        <v>0.10338708279513856</v>
      </c>
      <c r="N232" s="9"/>
      <c r="O232" s="9">
        <v>38.89</v>
      </c>
      <c r="P232" s="9">
        <v>39.619999999999997</v>
      </c>
      <c r="Q232" s="9">
        <v>39.880000000000003</v>
      </c>
      <c r="R232" s="9">
        <v>22.64</v>
      </c>
      <c r="S232" s="9">
        <v>22.78</v>
      </c>
      <c r="T232" s="9">
        <v>23.17</v>
      </c>
      <c r="U232" s="9">
        <f t="shared" ref="U232:W232" si="705">O232-R232</f>
        <v>16.25</v>
      </c>
      <c r="V232" s="9">
        <f t="shared" si="705"/>
        <v>16.839999999999996</v>
      </c>
      <c r="W232" s="9">
        <f t="shared" si="705"/>
        <v>16.71</v>
      </c>
      <c r="X232" s="9">
        <f t="shared" si="691"/>
        <v>16.599999999999998</v>
      </c>
      <c r="Y232" s="9">
        <f t="shared" si="692"/>
        <v>0.25311394008759402</v>
      </c>
      <c r="Z232" s="9"/>
      <c r="AA232" s="9">
        <v>0.325156</v>
      </c>
      <c r="AB232" s="9"/>
      <c r="AC232" s="9">
        <f t="shared" ref="AC232:AE232" si="706">-(U232-I232)</f>
        <v>0.11000000000000298</v>
      </c>
      <c r="AD232" s="9">
        <f t="shared" si="706"/>
        <v>-0.31999999999999673</v>
      </c>
      <c r="AE232" s="9">
        <f t="shared" si="706"/>
        <v>-0.44000000000000128</v>
      </c>
      <c r="AF232" s="9">
        <f t="shared" si="694"/>
        <v>-0.21666666666666501</v>
      </c>
      <c r="AG232" s="9">
        <f t="shared" si="695"/>
        <v>0.23612614331233248</v>
      </c>
      <c r="AH232" s="9"/>
      <c r="AI232" s="9">
        <f t="shared" ref="AI232:AK232" si="707">2^(AC232)</f>
        <v>1.0792282365044295</v>
      </c>
      <c r="AJ232" s="9">
        <f t="shared" si="707"/>
        <v>0.801069877589624</v>
      </c>
      <c r="AK232" s="9">
        <f t="shared" si="707"/>
        <v>0.73713460864554992</v>
      </c>
      <c r="AL232" s="9">
        <f t="shared" si="697"/>
        <v>0.87247757424653438</v>
      </c>
      <c r="AM232" s="9">
        <f t="shared" si="698"/>
        <v>0.14850658102543546</v>
      </c>
    </row>
    <row r="233" spans="1:39" x14ac:dyDescent="0.25">
      <c r="A233" s="9">
        <v>69</v>
      </c>
      <c r="B233" s="28" t="s">
        <v>107</v>
      </c>
      <c r="C233" s="9">
        <v>30.33</v>
      </c>
      <c r="D233" s="9">
        <v>30.53</v>
      </c>
      <c r="E233" s="9">
        <v>30.18</v>
      </c>
      <c r="F233" s="9">
        <v>24.47</v>
      </c>
      <c r="G233" s="9">
        <v>24.47</v>
      </c>
      <c r="H233" s="9">
        <v>24.93</v>
      </c>
      <c r="I233" s="9">
        <f t="shared" si="685"/>
        <v>5.8599999999999994</v>
      </c>
      <c r="J233" s="9">
        <f t="shared" si="686"/>
        <v>6.0600000000000023</v>
      </c>
      <c r="K233" s="9">
        <f t="shared" si="687"/>
        <v>5.25</v>
      </c>
      <c r="L233" s="9">
        <f t="shared" si="688"/>
        <v>5.7233333333333336</v>
      </c>
      <c r="M233" s="9">
        <f t="shared" si="689"/>
        <v>0.34451253807211335</v>
      </c>
      <c r="N233" s="9"/>
      <c r="O233" s="9">
        <v>28.5</v>
      </c>
      <c r="P233" s="9">
        <v>28.9</v>
      </c>
      <c r="Q233" s="9">
        <v>28.51</v>
      </c>
      <c r="R233" s="9">
        <v>22.26</v>
      </c>
      <c r="S233" s="9">
        <v>22.55</v>
      </c>
      <c r="T233" s="9">
        <v>22.3</v>
      </c>
      <c r="U233" s="9">
        <f t="shared" ref="U233:W233" si="708">O233-R233</f>
        <v>6.2399999999999984</v>
      </c>
      <c r="V233" s="9">
        <f t="shared" si="708"/>
        <v>6.3499999999999979</v>
      </c>
      <c r="W233" s="9">
        <f t="shared" si="708"/>
        <v>6.2100000000000009</v>
      </c>
      <c r="X233" s="9">
        <f t="shared" si="691"/>
        <v>6.2666666666666657</v>
      </c>
      <c r="Y233" s="9">
        <f t="shared" si="692"/>
        <v>6.0184900284224942E-2</v>
      </c>
      <c r="Z233" s="9"/>
      <c r="AA233" s="9">
        <v>9.2953999999999995E-2</v>
      </c>
      <c r="AB233" s="9"/>
      <c r="AC233" s="9">
        <f t="shared" ref="AC233:AE233" si="709">-(U233-I233)</f>
        <v>-0.37999999999999901</v>
      </c>
      <c r="AD233" s="9">
        <f t="shared" si="709"/>
        <v>-0.28999999999999559</v>
      </c>
      <c r="AE233" s="9">
        <f t="shared" si="709"/>
        <v>-0.96000000000000085</v>
      </c>
      <c r="AF233" s="9">
        <f t="shared" si="694"/>
        <v>-0.54333333333333178</v>
      </c>
      <c r="AG233" s="9">
        <f t="shared" si="695"/>
        <v>0.29691001255524652</v>
      </c>
      <c r="AH233" s="9"/>
      <c r="AI233" s="9">
        <f t="shared" ref="AI233:AK233" si="710">2^(AC233)</f>
        <v>0.76843759064400663</v>
      </c>
      <c r="AJ233" s="9">
        <f t="shared" si="710"/>
        <v>0.81790205855778353</v>
      </c>
      <c r="AK233" s="9">
        <f t="shared" si="710"/>
        <v>0.51405691332803294</v>
      </c>
      <c r="AL233" s="9">
        <f t="shared" si="697"/>
        <v>0.700132187509941</v>
      </c>
      <c r="AM233" s="9">
        <f t="shared" si="698"/>
        <v>0.13311571192738708</v>
      </c>
    </row>
    <row r="234" spans="1:39" x14ac:dyDescent="0.25">
      <c r="A234" s="9">
        <v>70</v>
      </c>
      <c r="B234" s="28" t="s">
        <v>108</v>
      </c>
      <c r="C234" s="9">
        <v>37.049999999999997</v>
      </c>
      <c r="D234" s="9">
        <v>37.090000000000003</v>
      </c>
      <c r="E234" s="9">
        <v>36.119999999999997</v>
      </c>
      <c r="F234" s="9">
        <v>24.47</v>
      </c>
      <c r="G234" s="9">
        <v>24.47</v>
      </c>
      <c r="H234" s="9">
        <v>24.93</v>
      </c>
      <c r="I234" s="9">
        <f t="shared" si="685"/>
        <v>12.579999999999998</v>
      </c>
      <c r="J234" s="9">
        <f t="shared" si="686"/>
        <v>12.620000000000005</v>
      </c>
      <c r="K234" s="9">
        <f t="shared" si="687"/>
        <v>11.189999999999998</v>
      </c>
      <c r="L234" s="9">
        <f t="shared" si="688"/>
        <v>12.13</v>
      </c>
      <c r="M234" s="9">
        <f t="shared" si="689"/>
        <v>0.66488094172315471</v>
      </c>
      <c r="N234" s="9"/>
      <c r="O234" s="9">
        <v>36.68</v>
      </c>
      <c r="P234" s="9">
        <v>35.270000000000003</v>
      </c>
      <c r="Q234" s="9">
        <v>34.93</v>
      </c>
      <c r="R234" s="9">
        <v>22.26</v>
      </c>
      <c r="S234" s="9">
        <v>22.55</v>
      </c>
      <c r="T234" s="9">
        <v>22.3</v>
      </c>
      <c r="U234" s="9">
        <f t="shared" ref="U234:W234" si="711">O234-R234</f>
        <v>14.419999999999998</v>
      </c>
      <c r="V234" s="9">
        <f t="shared" si="711"/>
        <v>12.720000000000002</v>
      </c>
      <c r="W234" s="9">
        <f t="shared" si="711"/>
        <v>12.629999999999999</v>
      </c>
      <c r="X234" s="9">
        <f t="shared" si="691"/>
        <v>13.256666666666666</v>
      </c>
      <c r="Y234" s="9">
        <f t="shared" si="692"/>
        <v>0.8234210479591958</v>
      </c>
      <c r="Z234" s="9"/>
      <c r="AA234" s="9">
        <v>0.20665</v>
      </c>
      <c r="AB234" s="9"/>
      <c r="AC234" s="9">
        <f t="shared" ref="AC234:AE234" si="712">-(U234-I234)</f>
        <v>-1.8399999999999999</v>
      </c>
      <c r="AD234" s="9">
        <f t="shared" si="712"/>
        <v>-9.9999999999997868E-2</v>
      </c>
      <c r="AE234" s="9">
        <f t="shared" si="712"/>
        <v>-1.4400000000000013</v>
      </c>
      <c r="AF234" s="9">
        <f t="shared" si="694"/>
        <v>-1.1266666666666663</v>
      </c>
      <c r="AG234" s="9">
        <f t="shared" si="695"/>
        <v>0.74410274081533301</v>
      </c>
      <c r="AH234" s="9"/>
      <c r="AI234" s="9">
        <f t="shared" ref="AI234:AK234" si="713">2^(AC234)</f>
        <v>0.27932178451805501</v>
      </c>
      <c r="AJ234" s="9">
        <f t="shared" si="713"/>
        <v>0.93303299153680885</v>
      </c>
      <c r="AK234" s="9">
        <f t="shared" si="713"/>
        <v>0.36856730432277496</v>
      </c>
      <c r="AL234" s="9">
        <f t="shared" si="697"/>
        <v>0.52697402679254635</v>
      </c>
      <c r="AM234" s="9">
        <f t="shared" si="698"/>
        <v>0.28942944199256387</v>
      </c>
    </row>
    <row r="235" spans="1:39" x14ac:dyDescent="0.25">
      <c r="A235" s="9">
        <v>71</v>
      </c>
      <c r="B235" s="28" t="s">
        <v>109</v>
      </c>
      <c r="C235" s="9">
        <v>39.82</v>
      </c>
      <c r="D235" s="9">
        <v>39.51</v>
      </c>
      <c r="E235" s="9">
        <v>40.729999999999997</v>
      </c>
      <c r="F235" s="9">
        <v>23.06</v>
      </c>
      <c r="G235" s="9">
        <v>23.01</v>
      </c>
      <c r="H235" s="9">
        <v>23.02</v>
      </c>
      <c r="I235" s="9">
        <f t="shared" si="685"/>
        <v>16.760000000000002</v>
      </c>
      <c r="J235" s="9">
        <f t="shared" si="686"/>
        <v>16.499999999999996</v>
      </c>
      <c r="K235" s="9">
        <f t="shared" si="687"/>
        <v>17.709999999999997</v>
      </c>
      <c r="L235" s="9">
        <f t="shared" si="688"/>
        <v>16.989999999999998</v>
      </c>
      <c r="M235" s="9">
        <f t="shared" si="689"/>
        <v>0.52006409861349423</v>
      </c>
      <c r="N235" s="9"/>
      <c r="O235" s="9">
        <v>40.21</v>
      </c>
      <c r="P235" s="9">
        <v>40.36</v>
      </c>
      <c r="Q235" s="9">
        <v>40.57</v>
      </c>
      <c r="R235" s="9">
        <v>22.64</v>
      </c>
      <c r="S235" s="9">
        <v>22.78</v>
      </c>
      <c r="T235" s="9">
        <v>23.17</v>
      </c>
      <c r="U235" s="9">
        <f t="shared" ref="U235:W235" si="714">O235-R235</f>
        <v>17.57</v>
      </c>
      <c r="V235" s="9">
        <f t="shared" si="714"/>
        <v>17.579999999999998</v>
      </c>
      <c r="W235" s="9">
        <f t="shared" si="714"/>
        <v>17.399999999999999</v>
      </c>
      <c r="X235" s="9">
        <f t="shared" si="691"/>
        <v>17.516666666666666</v>
      </c>
      <c r="Y235" s="9">
        <f t="shared" si="692"/>
        <v>8.2596744622426083E-2</v>
      </c>
      <c r="Z235" s="9"/>
      <c r="AA235" s="9">
        <v>0.28724499999999997</v>
      </c>
      <c r="AB235" s="9"/>
      <c r="AC235" s="9">
        <f t="shared" ref="AC235:AE235" si="715">-(U235-I235)</f>
        <v>-0.80999999999999872</v>
      </c>
      <c r="AD235" s="9">
        <f t="shared" si="715"/>
        <v>-1.0800000000000018</v>
      </c>
      <c r="AE235" s="9">
        <f t="shared" si="715"/>
        <v>0.30999999999999872</v>
      </c>
      <c r="AF235" s="9">
        <f t="shared" si="694"/>
        <v>-0.52666666666666728</v>
      </c>
      <c r="AG235" s="9">
        <f t="shared" si="695"/>
        <v>0.60179361541607879</v>
      </c>
      <c r="AH235" s="9"/>
      <c r="AI235" s="9">
        <f t="shared" ref="AI235:AK235" si="716">2^(AC235)</f>
        <v>0.57038185793421237</v>
      </c>
      <c r="AJ235" s="9">
        <f t="shared" si="716"/>
        <v>0.47302882336279739</v>
      </c>
      <c r="AK235" s="9">
        <f t="shared" si="716"/>
        <v>1.2397076999389856</v>
      </c>
      <c r="AL235" s="9">
        <f t="shared" si="697"/>
        <v>0.76103946041199844</v>
      </c>
      <c r="AM235" s="9">
        <f t="shared" si="698"/>
        <v>0.3407950175535287</v>
      </c>
    </row>
    <row r="236" spans="1:39" x14ac:dyDescent="0.25">
      <c r="A236" s="9">
        <v>72</v>
      </c>
      <c r="B236" s="28" t="s">
        <v>110</v>
      </c>
      <c r="C236" s="9">
        <v>36.96</v>
      </c>
      <c r="D236" s="9">
        <v>35.979999999999997</v>
      </c>
      <c r="E236" s="9">
        <v>36.65</v>
      </c>
      <c r="F236" s="9">
        <v>23.06</v>
      </c>
      <c r="G236" s="9">
        <v>23.01</v>
      </c>
      <c r="H236" s="9">
        <v>23.02</v>
      </c>
      <c r="I236" s="9">
        <f t="shared" si="685"/>
        <v>13.900000000000002</v>
      </c>
      <c r="J236" s="9">
        <f t="shared" si="686"/>
        <v>12.969999999999995</v>
      </c>
      <c r="K236" s="9">
        <f t="shared" si="687"/>
        <v>13.629999999999999</v>
      </c>
      <c r="L236" s="9">
        <f t="shared" si="688"/>
        <v>13.5</v>
      </c>
      <c r="M236" s="9">
        <f t="shared" si="689"/>
        <v>0.39064049969249498</v>
      </c>
      <c r="N236" s="9"/>
      <c r="O236" s="9">
        <v>36.33</v>
      </c>
      <c r="P236" s="9">
        <v>36.33</v>
      </c>
      <c r="Q236" s="9">
        <v>36.119999999999997</v>
      </c>
      <c r="R236" s="9">
        <v>22.64</v>
      </c>
      <c r="S236" s="9">
        <v>22.78</v>
      </c>
      <c r="T236" s="9">
        <v>23.17</v>
      </c>
      <c r="U236" s="9">
        <f t="shared" ref="U236:W236" si="717">O236-R236</f>
        <v>13.689999999999998</v>
      </c>
      <c r="V236" s="9">
        <f t="shared" si="717"/>
        <v>13.549999999999997</v>
      </c>
      <c r="W236" s="9">
        <f t="shared" si="717"/>
        <v>12.949999999999996</v>
      </c>
      <c r="X236" s="9">
        <f t="shared" si="691"/>
        <v>13.396666666666663</v>
      </c>
      <c r="Y236" s="9">
        <f t="shared" si="692"/>
        <v>0.32097074979228674</v>
      </c>
      <c r="Z236" s="9"/>
      <c r="AA236" s="9">
        <v>0.78691299999999997</v>
      </c>
      <c r="AB236" s="9"/>
      <c r="AC236" s="9">
        <f t="shared" ref="AC236:AE236" si="718">-(U236-I236)</f>
        <v>0.21000000000000441</v>
      </c>
      <c r="AD236" s="9">
        <f t="shared" si="718"/>
        <v>-0.58000000000000185</v>
      </c>
      <c r="AE236" s="9">
        <f t="shared" si="718"/>
        <v>0.68000000000000327</v>
      </c>
      <c r="AF236" s="9">
        <f t="shared" si="694"/>
        <v>0.10333333333333528</v>
      </c>
      <c r="AG236" s="9">
        <f t="shared" si="695"/>
        <v>0.51989315141564552</v>
      </c>
      <c r="AH236" s="9"/>
      <c r="AI236" s="9">
        <f t="shared" ref="AI236:AK236" si="719">2^(AC236)</f>
        <v>1.1566881839052909</v>
      </c>
      <c r="AJ236" s="9">
        <f t="shared" si="719"/>
        <v>0.66896377739305524</v>
      </c>
      <c r="AK236" s="9">
        <f t="shared" si="719"/>
        <v>1.6021397551792478</v>
      </c>
      <c r="AL236" s="9">
        <f t="shared" si="697"/>
        <v>1.1425972388258645</v>
      </c>
      <c r="AM236" s="9">
        <f t="shared" si="698"/>
        <v>0.3810977717325113</v>
      </c>
    </row>
    <row r="237" spans="1:39" x14ac:dyDescent="0.25">
      <c r="A237" s="9">
        <v>73</v>
      </c>
      <c r="B237" s="28" t="s">
        <v>111</v>
      </c>
      <c r="C237" s="9">
        <v>39.11</v>
      </c>
      <c r="D237" s="9">
        <v>37.159999999999997</v>
      </c>
      <c r="E237" s="9">
        <v>37.229999999999997</v>
      </c>
      <c r="F237" s="9">
        <v>23.06</v>
      </c>
      <c r="G237" s="9">
        <v>23.01</v>
      </c>
      <c r="H237" s="9">
        <v>23.02</v>
      </c>
      <c r="I237" s="9">
        <f t="shared" si="685"/>
        <v>16.05</v>
      </c>
      <c r="J237" s="9">
        <f t="shared" si="686"/>
        <v>14.149999999999995</v>
      </c>
      <c r="K237" s="9">
        <f t="shared" si="687"/>
        <v>14.209999999999997</v>
      </c>
      <c r="L237" s="9">
        <f t="shared" si="688"/>
        <v>14.803333333333333</v>
      </c>
      <c r="M237" s="9">
        <f t="shared" si="689"/>
        <v>0.8818667069851841</v>
      </c>
      <c r="N237" s="9"/>
      <c r="O237" s="9">
        <v>37.47</v>
      </c>
      <c r="P237" s="9">
        <v>38.99</v>
      </c>
      <c r="Q237" s="9">
        <v>39.61</v>
      </c>
      <c r="R237" s="9">
        <v>22.64</v>
      </c>
      <c r="S237" s="9">
        <v>22.78</v>
      </c>
      <c r="T237" s="9">
        <v>23.17</v>
      </c>
      <c r="U237" s="9">
        <f t="shared" ref="U237:W237" si="720">O237-R237</f>
        <v>14.829999999999998</v>
      </c>
      <c r="V237" s="9">
        <f t="shared" si="720"/>
        <v>16.21</v>
      </c>
      <c r="W237" s="9">
        <f t="shared" si="720"/>
        <v>16.439999999999998</v>
      </c>
      <c r="X237" s="9">
        <f t="shared" si="691"/>
        <v>15.826666666666666</v>
      </c>
      <c r="Y237" s="9">
        <f t="shared" si="692"/>
        <v>0.71097741798800418</v>
      </c>
      <c r="Z237" s="9"/>
      <c r="AA237" s="9">
        <v>0.27050800000000003</v>
      </c>
      <c r="AB237" s="9"/>
      <c r="AC237" s="9">
        <f t="shared" ref="AC237:AE237" si="721">-(U237-I237)</f>
        <v>1.2200000000000024</v>
      </c>
      <c r="AD237" s="9">
        <f t="shared" si="721"/>
        <v>-2.0600000000000058</v>
      </c>
      <c r="AE237" s="9">
        <f t="shared" si="721"/>
        <v>-2.2300000000000004</v>
      </c>
      <c r="AF237" s="9">
        <f t="shared" si="694"/>
        <v>-1.0233333333333345</v>
      </c>
      <c r="AG237" s="9">
        <f t="shared" si="695"/>
        <v>1.5877937173603178</v>
      </c>
      <c r="AH237" s="9"/>
      <c r="AI237" s="9">
        <f t="shared" ref="AI237:AK237" si="722">2^(AC237)</f>
        <v>2.3294671729369156</v>
      </c>
      <c r="AJ237" s="9">
        <f t="shared" si="722"/>
        <v>0.23981602983131511</v>
      </c>
      <c r="AK237" s="9">
        <f t="shared" si="722"/>
        <v>0.21315872294198909</v>
      </c>
      <c r="AL237" s="9">
        <f t="shared" si="697"/>
        <v>0.92748064190340651</v>
      </c>
      <c r="AM237" s="9">
        <f t="shared" si="698"/>
        <v>0.99141391554425184</v>
      </c>
    </row>
    <row r="239" spans="1:39" x14ac:dyDescent="0.25">
      <c r="A239" s="30" t="s">
        <v>114</v>
      </c>
      <c r="B239" s="30"/>
      <c r="C239" s="8" t="s">
        <v>112</v>
      </c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9"/>
      <c r="AL239" s="9"/>
      <c r="AM239" s="9"/>
    </row>
    <row r="240" spans="1:39" x14ac:dyDescent="0.25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/>
      <c r="AJ240" s="9"/>
      <c r="AK240" s="9"/>
      <c r="AL240" s="9"/>
      <c r="AM240" s="9"/>
    </row>
    <row r="241" spans="1:39" x14ac:dyDescent="0.25">
      <c r="A241" s="9"/>
      <c r="B241" s="9" t="s">
        <v>2</v>
      </c>
      <c r="C241" s="9" t="s">
        <v>3</v>
      </c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31" t="s">
        <v>113</v>
      </c>
      <c r="P241" s="31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32" t="s">
        <v>115</v>
      </c>
      <c r="AB241" s="32"/>
      <c r="AC241" s="32"/>
      <c r="AD241" s="9"/>
      <c r="AE241" s="9"/>
      <c r="AF241" s="9"/>
      <c r="AG241" s="9"/>
      <c r="AH241" s="9"/>
      <c r="AI241" s="9"/>
      <c r="AJ241" s="9"/>
      <c r="AK241" s="9"/>
      <c r="AL241" s="9"/>
      <c r="AM241" s="9"/>
    </row>
    <row r="242" spans="1:39" x14ac:dyDescent="0.25">
      <c r="A242" s="9"/>
      <c r="B242" s="9"/>
      <c r="C242" s="9" t="s">
        <v>6</v>
      </c>
      <c r="D242" s="9"/>
      <c r="E242" s="9"/>
      <c r="F242" s="9" t="s">
        <v>7</v>
      </c>
      <c r="G242" s="9"/>
      <c r="H242" s="9"/>
      <c r="I242" s="9" t="s">
        <v>8</v>
      </c>
      <c r="J242" s="9"/>
      <c r="K242" s="9"/>
      <c r="L242" s="9"/>
      <c r="M242" s="9"/>
      <c r="N242" s="9"/>
      <c r="O242" s="9" t="s">
        <v>6</v>
      </c>
      <c r="P242" s="9"/>
      <c r="Q242" s="9"/>
      <c r="R242" s="9" t="s">
        <v>7</v>
      </c>
      <c r="S242" s="9"/>
      <c r="T242" s="9"/>
      <c r="U242" s="9" t="s">
        <v>8</v>
      </c>
      <c r="V242" s="9"/>
      <c r="W242" s="9"/>
      <c r="X242" s="9"/>
      <c r="Y242" s="9"/>
      <c r="Z242" s="9"/>
      <c r="AA242" s="9" t="s">
        <v>9</v>
      </c>
      <c r="AB242" s="9"/>
      <c r="AC242" s="9"/>
      <c r="AD242" s="9"/>
      <c r="AE242" s="9"/>
      <c r="AF242" s="9"/>
      <c r="AG242" s="9"/>
      <c r="AH242" s="9"/>
      <c r="AI242" s="9" t="s">
        <v>10</v>
      </c>
      <c r="AJ242" s="9"/>
      <c r="AK242" s="9"/>
      <c r="AL242" s="9"/>
      <c r="AM242" s="9"/>
    </row>
    <row r="243" spans="1:39" ht="16.8" x14ac:dyDescent="0.25">
      <c r="A243" s="25" t="s">
        <v>11</v>
      </c>
      <c r="B243" s="9"/>
      <c r="C243" s="9" t="s">
        <v>12</v>
      </c>
      <c r="D243" s="9" t="s">
        <v>13</v>
      </c>
      <c r="E243" s="9" t="s">
        <v>14</v>
      </c>
      <c r="F243" s="9" t="s">
        <v>12</v>
      </c>
      <c r="G243" s="9" t="s">
        <v>13</v>
      </c>
      <c r="H243" s="9" t="s">
        <v>14</v>
      </c>
      <c r="I243" s="9" t="s">
        <v>15</v>
      </c>
      <c r="J243" s="9" t="s">
        <v>16</v>
      </c>
      <c r="K243" s="9" t="s">
        <v>17</v>
      </c>
      <c r="L243" s="26" t="s">
        <v>18</v>
      </c>
      <c r="M243" s="9" t="s">
        <v>19</v>
      </c>
      <c r="N243" s="9"/>
      <c r="O243" s="9" t="s">
        <v>12</v>
      </c>
      <c r="P243" s="9" t="s">
        <v>13</v>
      </c>
      <c r="Q243" s="9" t="s">
        <v>14</v>
      </c>
      <c r="R243" s="9" t="s">
        <v>12</v>
      </c>
      <c r="S243" s="9" t="s">
        <v>13</v>
      </c>
      <c r="T243" s="9" t="s">
        <v>14</v>
      </c>
      <c r="U243" s="9" t="s">
        <v>20</v>
      </c>
      <c r="V243" s="9" t="s">
        <v>21</v>
      </c>
      <c r="W243" s="9" t="s">
        <v>22</v>
      </c>
      <c r="X243" s="26" t="s">
        <v>23</v>
      </c>
      <c r="Y243" s="9" t="s">
        <v>24</v>
      </c>
      <c r="Z243" s="9"/>
      <c r="AA243" s="9" t="s">
        <v>25</v>
      </c>
      <c r="AB243" s="9"/>
      <c r="AC243" s="9" t="s">
        <v>26</v>
      </c>
      <c r="AD243" s="9" t="s">
        <v>27</v>
      </c>
      <c r="AE243" s="9" t="s">
        <v>28</v>
      </c>
      <c r="AF243" s="26" t="s">
        <v>29</v>
      </c>
      <c r="AG243" s="9" t="s">
        <v>30</v>
      </c>
      <c r="AH243" s="9"/>
      <c r="AI243" s="9" t="s">
        <v>31</v>
      </c>
      <c r="AJ243" s="9" t="s">
        <v>32</v>
      </c>
      <c r="AK243" s="9" t="s">
        <v>33</v>
      </c>
      <c r="AL243" s="26" t="s">
        <v>34</v>
      </c>
      <c r="AM243" s="9" t="s">
        <v>35</v>
      </c>
    </row>
    <row r="244" spans="1:39" x14ac:dyDescent="0.25">
      <c r="A244" s="9">
        <v>1</v>
      </c>
      <c r="B244" s="27" t="s">
        <v>36</v>
      </c>
      <c r="C244" s="9">
        <v>28.67</v>
      </c>
      <c r="D244" s="9">
        <v>28.63</v>
      </c>
      <c r="E244" s="9">
        <v>28.58</v>
      </c>
      <c r="F244" s="29">
        <v>22.3</v>
      </c>
      <c r="G244" s="29">
        <v>22.19</v>
      </c>
      <c r="H244" s="29">
        <v>22.22</v>
      </c>
      <c r="I244" s="9">
        <f t="shared" ref="I244:I307" si="723">C244-F244</f>
        <v>6.370000000000001</v>
      </c>
      <c r="J244" s="9">
        <f t="shared" ref="J244:J307" si="724">D244-G244</f>
        <v>6.4399999999999977</v>
      </c>
      <c r="K244" s="9">
        <f t="shared" ref="K244:K307" si="725">E244-H244</f>
        <v>6.3599999999999994</v>
      </c>
      <c r="L244" s="9">
        <f t="shared" ref="L244:L307" si="726">AVERAGE(I244:K244)</f>
        <v>6.39</v>
      </c>
      <c r="M244" s="9">
        <f t="shared" ref="M244:M307" si="727">STDEV(I244:K244,L244)</f>
        <v>3.5590260840103277E-2</v>
      </c>
      <c r="N244" s="9"/>
      <c r="O244" s="9">
        <v>32.049999999999997</v>
      </c>
      <c r="P244" s="9">
        <v>32.119999999999997</v>
      </c>
      <c r="Q244" s="9">
        <v>32.39</v>
      </c>
      <c r="R244" s="29">
        <v>23.57</v>
      </c>
      <c r="S244" s="29">
        <v>23.84</v>
      </c>
      <c r="T244" s="29">
        <v>23.49</v>
      </c>
      <c r="U244" s="9">
        <f t="shared" ref="U244:W244" si="728">O244-R244</f>
        <v>8.4799999999999969</v>
      </c>
      <c r="V244" s="9">
        <f t="shared" si="728"/>
        <v>8.2799999999999976</v>
      </c>
      <c r="W244" s="9">
        <f t="shared" si="728"/>
        <v>8.9000000000000021</v>
      </c>
      <c r="X244" s="9">
        <f t="shared" ref="X244:X307" si="729">AVERAGE(U244:W244)</f>
        <v>8.5533333333333328</v>
      </c>
      <c r="Y244" s="9">
        <f t="shared" ref="Y244:Y307" si="730">STDEV(U244:W244,X244)</f>
        <v>0.25837096500101675</v>
      </c>
      <c r="Z244" s="9"/>
      <c r="AA244" s="9">
        <v>3.0200000000000002E-4</v>
      </c>
      <c r="AB244" s="9" t="s">
        <v>41</v>
      </c>
      <c r="AC244" s="9">
        <f t="shared" ref="AC244:AE244" si="731">-(U244-I244)</f>
        <v>-2.1099999999999959</v>
      </c>
      <c r="AD244" s="9">
        <f t="shared" si="731"/>
        <v>-1.8399999999999999</v>
      </c>
      <c r="AE244" s="9">
        <f t="shared" si="731"/>
        <v>-2.5400000000000027</v>
      </c>
      <c r="AF244" s="9">
        <f t="shared" ref="AF244:AF307" si="732">AVERAGE(AC244:AE244)</f>
        <v>-2.1633333333333327</v>
      </c>
      <c r="AG244" s="9">
        <f t="shared" ref="AG244:AG307" si="733">STDEV(AC244:AE244,AF244)</f>
        <v>0.2882514334550485</v>
      </c>
      <c r="AH244" s="9"/>
      <c r="AI244" s="9">
        <f t="shared" ref="AI244:AK244" si="734">2^(AC244)</f>
        <v>0.23164701547259337</v>
      </c>
      <c r="AJ244" s="9">
        <f t="shared" si="734"/>
        <v>0.27932178451805501</v>
      </c>
      <c r="AK244" s="9">
        <f t="shared" si="734"/>
        <v>0.17194272726746768</v>
      </c>
      <c r="AL244" s="9">
        <f t="shared" ref="AL244:AL307" si="735">AVERAGE(AI244:AK244)</f>
        <v>0.22763717575270537</v>
      </c>
      <c r="AM244" s="9">
        <f t="shared" ref="AM244:AM307" si="736">STDEV(AI244:AK244,AL244)</f>
        <v>4.3928916785648219E-2</v>
      </c>
    </row>
    <row r="245" spans="1:39" x14ac:dyDescent="0.25">
      <c r="A245" s="9">
        <v>2</v>
      </c>
      <c r="B245" s="27" t="s">
        <v>37</v>
      </c>
      <c r="C245" s="9">
        <v>31.78</v>
      </c>
      <c r="D245" s="9">
        <v>31.69</v>
      </c>
      <c r="E245" s="9">
        <v>31.46</v>
      </c>
      <c r="F245" s="29">
        <v>22.3</v>
      </c>
      <c r="G245" s="29">
        <v>22.19</v>
      </c>
      <c r="H245" s="29">
        <v>22.22</v>
      </c>
      <c r="I245" s="9">
        <f t="shared" si="723"/>
        <v>9.48</v>
      </c>
      <c r="J245" s="9">
        <f t="shared" si="724"/>
        <v>9.5</v>
      </c>
      <c r="K245" s="9">
        <f t="shared" si="725"/>
        <v>9.240000000000002</v>
      </c>
      <c r="L245" s="9">
        <f t="shared" si="726"/>
        <v>9.4066666666666681</v>
      </c>
      <c r="M245" s="9">
        <f t="shared" si="727"/>
        <v>0.11813363431112815</v>
      </c>
      <c r="N245" s="9"/>
      <c r="O245" s="9">
        <v>32.770000000000003</v>
      </c>
      <c r="P245" s="9">
        <v>32.36</v>
      </c>
      <c r="Q245" s="9">
        <v>32.58</v>
      </c>
      <c r="R245" s="29">
        <v>23.57</v>
      </c>
      <c r="S245" s="29">
        <v>23.84</v>
      </c>
      <c r="T245" s="29">
        <v>23.49</v>
      </c>
      <c r="U245" s="9">
        <f t="shared" ref="U245:W245" si="737">O245-R245</f>
        <v>9.2000000000000028</v>
      </c>
      <c r="V245" s="9">
        <f t="shared" si="737"/>
        <v>8.52</v>
      </c>
      <c r="W245" s="9">
        <f t="shared" si="737"/>
        <v>9.09</v>
      </c>
      <c r="X245" s="9">
        <f t="shared" si="729"/>
        <v>8.9366666666666674</v>
      </c>
      <c r="Y245" s="9">
        <f t="shared" si="730"/>
        <v>0.2980305726300958</v>
      </c>
      <c r="Z245" s="9"/>
      <c r="AA245" s="9">
        <v>0.10682899999999999</v>
      </c>
      <c r="AB245" s="9"/>
      <c r="AC245" s="9">
        <f t="shared" ref="AC245:AE245" si="738">-(U245-I245)</f>
        <v>0.27999999999999758</v>
      </c>
      <c r="AD245" s="9">
        <f t="shared" si="738"/>
        <v>0.98000000000000043</v>
      </c>
      <c r="AE245" s="9">
        <f t="shared" si="738"/>
        <v>0.15000000000000213</v>
      </c>
      <c r="AF245" s="9">
        <f t="shared" si="732"/>
        <v>0.47000000000000003</v>
      </c>
      <c r="AG245" s="9">
        <f t="shared" si="733"/>
        <v>0.36450880190561474</v>
      </c>
      <c r="AH245" s="9"/>
      <c r="AI245" s="9">
        <f t="shared" ref="AI245:AK245" si="739">2^(AC245)</f>
        <v>1.2141948843950447</v>
      </c>
      <c r="AJ245" s="9">
        <f t="shared" si="739"/>
        <v>1.9724654089867188</v>
      </c>
      <c r="AK245" s="9">
        <f t="shared" si="739"/>
        <v>1.1095694720678466</v>
      </c>
      <c r="AL245" s="9">
        <f t="shared" si="735"/>
        <v>1.4320765884832032</v>
      </c>
      <c r="AM245" s="9">
        <f t="shared" si="736"/>
        <v>0.38449245958799999</v>
      </c>
    </row>
    <row r="246" spans="1:39" x14ac:dyDescent="0.25">
      <c r="A246" s="9">
        <v>3</v>
      </c>
      <c r="B246" s="27" t="s">
        <v>38</v>
      </c>
      <c r="C246" s="9">
        <v>33.31</v>
      </c>
      <c r="D246" s="9">
        <v>33.43</v>
      </c>
      <c r="E246" s="9">
        <v>33</v>
      </c>
      <c r="F246" s="29">
        <v>22.3</v>
      </c>
      <c r="G246" s="29">
        <v>22.19</v>
      </c>
      <c r="H246" s="29">
        <v>22.22</v>
      </c>
      <c r="I246" s="9">
        <f t="shared" si="723"/>
        <v>11.010000000000002</v>
      </c>
      <c r="J246" s="9">
        <f t="shared" si="724"/>
        <v>11.239999999999998</v>
      </c>
      <c r="K246" s="9">
        <f t="shared" si="725"/>
        <v>10.780000000000001</v>
      </c>
      <c r="L246" s="9">
        <f t="shared" si="726"/>
        <v>11.01</v>
      </c>
      <c r="M246" s="9">
        <f t="shared" si="727"/>
        <v>0.18779421361337589</v>
      </c>
      <c r="N246" s="9"/>
      <c r="O246" s="9">
        <v>36.5</v>
      </c>
      <c r="P246" s="9">
        <v>36.57</v>
      </c>
      <c r="Q246" s="9">
        <v>37.340000000000003</v>
      </c>
      <c r="R246" s="29">
        <v>23.57</v>
      </c>
      <c r="S246" s="29">
        <v>23.84</v>
      </c>
      <c r="T246" s="29">
        <v>23.49</v>
      </c>
      <c r="U246" s="9">
        <f t="shared" ref="U246:W246" si="740">O246-R246</f>
        <v>12.93</v>
      </c>
      <c r="V246" s="9">
        <f t="shared" si="740"/>
        <v>12.73</v>
      </c>
      <c r="W246" s="9">
        <f t="shared" si="740"/>
        <v>13.850000000000005</v>
      </c>
      <c r="X246" s="9">
        <f t="shared" si="729"/>
        <v>13.170000000000002</v>
      </c>
      <c r="Y246" s="9">
        <f t="shared" si="730"/>
        <v>0.48771576421791907</v>
      </c>
      <c r="Z246" s="9"/>
      <c r="AA246" s="9">
        <v>4.2729999999999999E-3</v>
      </c>
      <c r="AB246" s="9" t="s">
        <v>48</v>
      </c>
      <c r="AC246" s="9">
        <f t="shared" ref="AC246:AE246" si="741">-(U246-I246)</f>
        <v>-1.9199999999999982</v>
      </c>
      <c r="AD246" s="9">
        <f t="shared" si="741"/>
        <v>-1.490000000000002</v>
      </c>
      <c r="AE246" s="9">
        <f t="shared" si="741"/>
        <v>-3.0700000000000038</v>
      </c>
      <c r="AF246" s="9">
        <f t="shared" si="732"/>
        <v>-2.1600000000000015</v>
      </c>
      <c r="AG246" s="9">
        <f t="shared" si="733"/>
        <v>0.66698325816070314</v>
      </c>
      <c r="AH246" s="9"/>
      <c r="AI246" s="9">
        <f t="shared" ref="AI246:AK246" si="742">2^(AC246)</f>
        <v>0.26425451014034546</v>
      </c>
      <c r="AJ246" s="9">
        <f t="shared" si="742"/>
        <v>0.35601254889926742</v>
      </c>
      <c r="AK246" s="9">
        <f t="shared" si="742"/>
        <v>0.11907974975549186</v>
      </c>
      <c r="AL246" s="9">
        <f t="shared" si="735"/>
        <v>0.24644893626503492</v>
      </c>
      <c r="AM246" s="9">
        <f t="shared" si="736"/>
        <v>9.7543380685375103E-2</v>
      </c>
    </row>
    <row r="247" spans="1:39" x14ac:dyDescent="0.25">
      <c r="A247" s="9">
        <v>4</v>
      </c>
      <c r="B247" s="28" t="s">
        <v>39</v>
      </c>
      <c r="C247" s="29">
        <v>34.9</v>
      </c>
      <c r="D247" s="29">
        <v>34.880000000000003</v>
      </c>
      <c r="E247" s="29">
        <v>35.19</v>
      </c>
      <c r="F247" s="29">
        <v>22.3</v>
      </c>
      <c r="G247" s="29">
        <v>22.19</v>
      </c>
      <c r="H247" s="29">
        <v>22.22</v>
      </c>
      <c r="I247" s="9">
        <f t="shared" si="723"/>
        <v>12.599999999999998</v>
      </c>
      <c r="J247" s="9">
        <f t="shared" si="724"/>
        <v>12.690000000000001</v>
      </c>
      <c r="K247" s="9">
        <f t="shared" si="725"/>
        <v>12.969999999999999</v>
      </c>
      <c r="L247" s="9">
        <f t="shared" si="726"/>
        <v>12.753333333333332</v>
      </c>
      <c r="M247" s="9">
        <f t="shared" si="727"/>
        <v>0.15755069730795299</v>
      </c>
      <c r="N247" s="9"/>
      <c r="O247" s="29">
        <v>33.74</v>
      </c>
      <c r="P247" s="29">
        <v>34.1</v>
      </c>
      <c r="Q247" s="29">
        <v>33.94</v>
      </c>
      <c r="R247" s="29">
        <v>23.57</v>
      </c>
      <c r="S247" s="29">
        <v>23.84</v>
      </c>
      <c r="T247" s="29">
        <v>23.49</v>
      </c>
      <c r="U247" s="9">
        <f t="shared" ref="U247:W247" si="743">O247-R247</f>
        <v>10.170000000000002</v>
      </c>
      <c r="V247" s="9">
        <f t="shared" si="743"/>
        <v>10.260000000000002</v>
      </c>
      <c r="W247" s="9">
        <f t="shared" si="743"/>
        <v>10.45</v>
      </c>
      <c r="X247" s="9">
        <f t="shared" si="729"/>
        <v>10.293333333333335</v>
      </c>
      <c r="Y247" s="9">
        <f t="shared" si="730"/>
        <v>0.11671427600007624</v>
      </c>
      <c r="Z247" s="9"/>
      <c r="AA247" s="9">
        <v>5.8999999999999998E-5</v>
      </c>
      <c r="AB247" s="9" t="s">
        <v>41</v>
      </c>
      <c r="AC247" s="9">
        <f t="shared" ref="AC247:AE247" si="744">-(U247-I247)</f>
        <v>2.4299999999999962</v>
      </c>
      <c r="AD247" s="9">
        <f t="shared" si="744"/>
        <v>2.4299999999999997</v>
      </c>
      <c r="AE247" s="9">
        <f t="shared" si="744"/>
        <v>2.5199999999999996</v>
      </c>
      <c r="AF247" s="9">
        <f t="shared" si="732"/>
        <v>2.4599999999999986</v>
      </c>
      <c r="AG247" s="9">
        <f t="shared" si="733"/>
        <v>4.2426406871193624E-2</v>
      </c>
      <c r="AH247" s="9"/>
      <c r="AI247" s="9">
        <f t="shared" ref="AI247:AK247" si="745">2^(AC247)</f>
        <v>5.3889343074627458</v>
      </c>
      <c r="AJ247" s="9">
        <f t="shared" si="745"/>
        <v>5.3889343074627591</v>
      </c>
      <c r="AK247" s="9">
        <f t="shared" si="745"/>
        <v>5.7358209920633074</v>
      </c>
      <c r="AL247" s="9">
        <f t="shared" si="735"/>
        <v>5.5045632023296038</v>
      </c>
      <c r="AM247" s="9">
        <f t="shared" si="736"/>
        <v>0.16352395132291436</v>
      </c>
    </row>
    <row r="248" spans="1:39" x14ac:dyDescent="0.25">
      <c r="A248" s="29">
        <v>5</v>
      </c>
      <c r="B248" s="28" t="s">
        <v>40</v>
      </c>
      <c r="C248" s="9">
        <v>35.74</v>
      </c>
      <c r="D248" s="9">
        <v>36.020000000000003</v>
      </c>
      <c r="E248" s="9">
        <v>35.89</v>
      </c>
      <c r="F248" s="9">
        <v>25.41</v>
      </c>
      <c r="G248" s="9">
        <v>25.7</v>
      </c>
      <c r="H248" s="9">
        <v>25.4</v>
      </c>
      <c r="I248" s="9">
        <f t="shared" si="723"/>
        <v>10.330000000000002</v>
      </c>
      <c r="J248" s="9">
        <f t="shared" si="724"/>
        <v>10.320000000000004</v>
      </c>
      <c r="K248" s="9">
        <f t="shared" si="725"/>
        <v>10.490000000000002</v>
      </c>
      <c r="L248" s="9">
        <f t="shared" si="726"/>
        <v>10.380000000000003</v>
      </c>
      <c r="M248" s="9">
        <f t="shared" si="727"/>
        <v>7.7888809636985704E-2</v>
      </c>
      <c r="N248" s="8"/>
      <c r="O248" s="9">
        <v>33.71</v>
      </c>
      <c r="P248" s="9">
        <v>34.22</v>
      </c>
      <c r="Q248" s="9">
        <v>33.31</v>
      </c>
      <c r="R248" s="9">
        <v>20.68</v>
      </c>
      <c r="S248" s="9">
        <v>20.64</v>
      </c>
      <c r="T248" s="9">
        <v>21.44</v>
      </c>
      <c r="U248" s="9">
        <f t="shared" ref="U248:W248" si="746">O248-R248</f>
        <v>13.030000000000001</v>
      </c>
      <c r="V248" s="9">
        <f t="shared" si="746"/>
        <v>13.579999999999998</v>
      </c>
      <c r="W248" s="9">
        <f t="shared" si="746"/>
        <v>11.870000000000001</v>
      </c>
      <c r="X248" s="9">
        <f t="shared" si="729"/>
        <v>12.826666666666668</v>
      </c>
      <c r="Y248" s="9">
        <f t="shared" si="730"/>
        <v>0.71275677634254797</v>
      </c>
      <c r="Z248" s="9"/>
      <c r="AA248" s="9">
        <v>8.4869999999999998E-3</v>
      </c>
      <c r="AB248" s="9" t="s">
        <v>48</v>
      </c>
      <c r="AC248" s="9">
        <f t="shared" ref="AC248:AE248" si="747">-(U248-I248)</f>
        <v>-2.6999999999999993</v>
      </c>
      <c r="AD248" s="9">
        <f t="shared" si="747"/>
        <v>-3.2599999999999945</v>
      </c>
      <c r="AE248" s="9">
        <f t="shared" si="747"/>
        <v>-1.379999999999999</v>
      </c>
      <c r="AF248" s="9">
        <f t="shared" si="732"/>
        <v>-2.4466666666666641</v>
      </c>
      <c r="AG248" s="9">
        <f t="shared" si="733"/>
        <v>0.78813422432702074</v>
      </c>
      <c r="AH248" s="9"/>
      <c r="AI248" s="9">
        <f t="shared" ref="AI248:AK248" si="748">2^(AC248)</f>
        <v>0.15389305166811462</v>
      </c>
      <c r="AJ248" s="9">
        <f t="shared" si="748"/>
        <v>0.10438598992854659</v>
      </c>
      <c r="AK248" s="9">
        <f t="shared" si="748"/>
        <v>0.38421879532200331</v>
      </c>
      <c r="AL248" s="9">
        <f t="shared" si="735"/>
        <v>0.21416594563955482</v>
      </c>
      <c r="AM248" s="9">
        <f t="shared" si="736"/>
        <v>0.12193226549841085</v>
      </c>
    </row>
    <row r="249" spans="1:39" x14ac:dyDescent="0.25">
      <c r="A249" s="9">
        <v>6</v>
      </c>
      <c r="B249" s="27" t="s">
        <v>42</v>
      </c>
      <c r="C249" s="9">
        <v>30.2</v>
      </c>
      <c r="D249" s="9">
        <v>30.55</v>
      </c>
      <c r="E249" s="9">
        <v>30.46</v>
      </c>
      <c r="F249" s="29">
        <v>22.3</v>
      </c>
      <c r="G249" s="29">
        <v>22.19</v>
      </c>
      <c r="H249" s="29">
        <v>22.22</v>
      </c>
      <c r="I249" s="9">
        <f t="shared" si="723"/>
        <v>7.8999999999999986</v>
      </c>
      <c r="J249" s="9">
        <f t="shared" si="724"/>
        <v>8.36</v>
      </c>
      <c r="K249" s="9">
        <f t="shared" si="725"/>
        <v>8.240000000000002</v>
      </c>
      <c r="L249" s="9">
        <f t="shared" si="726"/>
        <v>8.1666666666666661</v>
      </c>
      <c r="M249" s="9">
        <f t="shared" si="727"/>
        <v>0.19482185594936682</v>
      </c>
      <c r="N249" s="9"/>
      <c r="O249" s="9">
        <v>32.83</v>
      </c>
      <c r="P249" s="9">
        <v>32.65</v>
      </c>
      <c r="Q249" s="9">
        <v>32.93</v>
      </c>
      <c r="R249" s="29">
        <v>23.57</v>
      </c>
      <c r="S249" s="29">
        <v>23.84</v>
      </c>
      <c r="T249" s="29">
        <v>23.49</v>
      </c>
      <c r="U249" s="9">
        <f t="shared" ref="U249:W249" si="749">O249-R249</f>
        <v>9.259999999999998</v>
      </c>
      <c r="V249" s="9">
        <f t="shared" si="749"/>
        <v>8.8099999999999987</v>
      </c>
      <c r="W249" s="9">
        <f t="shared" si="749"/>
        <v>9.4400000000000013</v>
      </c>
      <c r="X249" s="9">
        <f t="shared" si="729"/>
        <v>9.17</v>
      </c>
      <c r="Y249" s="9">
        <f t="shared" si="730"/>
        <v>0.26495282598983622</v>
      </c>
      <c r="Z249" s="9"/>
      <c r="AA249" s="9">
        <v>1.2501E-2</v>
      </c>
      <c r="AB249" s="9" t="s">
        <v>43</v>
      </c>
      <c r="AC249" s="9">
        <f t="shared" ref="AC249:AE249" si="750">-(U249-I249)</f>
        <v>-1.3599999999999994</v>
      </c>
      <c r="AD249" s="9">
        <f t="shared" si="750"/>
        <v>-0.44999999999999929</v>
      </c>
      <c r="AE249" s="9">
        <f t="shared" si="750"/>
        <v>-1.1999999999999993</v>
      </c>
      <c r="AF249" s="9">
        <f t="shared" si="732"/>
        <v>-1.0033333333333327</v>
      </c>
      <c r="AG249" s="9">
        <f t="shared" si="733"/>
        <v>0.39668067202165969</v>
      </c>
      <c r="AH249" s="9"/>
      <c r="AI249" s="9">
        <f t="shared" ref="AI249:AK249" si="751">2^(AC249)</f>
        <v>0.38958228983025012</v>
      </c>
      <c r="AJ249" s="9">
        <f t="shared" si="751"/>
        <v>0.73204284797281316</v>
      </c>
      <c r="AK249" s="9">
        <f t="shared" si="751"/>
        <v>0.43527528164806228</v>
      </c>
      <c r="AL249" s="9">
        <f t="shared" si="735"/>
        <v>0.51896680648370852</v>
      </c>
      <c r="AM249" s="9">
        <f t="shared" si="736"/>
        <v>0.15181789962059963</v>
      </c>
    </row>
    <row r="250" spans="1:39" x14ac:dyDescent="0.25">
      <c r="A250" s="9">
        <v>7</v>
      </c>
      <c r="B250" s="27" t="s">
        <v>44</v>
      </c>
      <c r="C250" s="9">
        <v>27.38</v>
      </c>
      <c r="D250" s="9">
        <v>27.38</v>
      </c>
      <c r="E250" s="9">
        <v>27.27</v>
      </c>
      <c r="F250" s="29">
        <v>22.3</v>
      </c>
      <c r="G250" s="29">
        <v>22.19</v>
      </c>
      <c r="H250" s="29">
        <v>22.22</v>
      </c>
      <c r="I250" s="9">
        <f t="shared" si="723"/>
        <v>5.0799999999999983</v>
      </c>
      <c r="J250" s="9">
        <f t="shared" si="724"/>
        <v>5.1899999999999977</v>
      </c>
      <c r="K250" s="9">
        <f t="shared" si="725"/>
        <v>5.0500000000000007</v>
      </c>
      <c r="L250" s="9">
        <f t="shared" si="726"/>
        <v>5.1066666666666656</v>
      </c>
      <c r="M250" s="9">
        <f t="shared" si="727"/>
        <v>6.0184900284224942E-2</v>
      </c>
      <c r="N250" s="9"/>
      <c r="O250" s="9">
        <v>28.25</v>
      </c>
      <c r="P250" s="9">
        <v>28.16</v>
      </c>
      <c r="Q250" s="9">
        <v>28.12</v>
      </c>
      <c r="R250" s="29">
        <v>23.57</v>
      </c>
      <c r="S250" s="29">
        <v>23.84</v>
      </c>
      <c r="T250" s="29">
        <v>23.49</v>
      </c>
      <c r="U250" s="9">
        <f t="shared" ref="U250:W250" si="752">O250-R250</f>
        <v>4.68</v>
      </c>
      <c r="V250" s="9">
        <f t="shared" si="752"/>
        <v>4.32</v>
      </c>
      <c r="W250" s="9">
        <f t="shared" si="752"/>
        <v>4.6300000000000026</v>
      </c>
      <c r="X250" s="9">
        <f t="shared" si="729"/>
        <v>4.5433333333333339</v>
      </c>
      <c r="Y250" s="9">
        <f t="shared" si="730"/>
        <v>0.15923427883328273</v>
      </c>
      <c r="Z250" s="9"/>
      <c r="AA250" s="9">
        <v>9.4479999999999998E-3</v>
      </c>
      <c r="AB250" s="9" t="s">
        <v>48</v>
      </c>
      <c r="AC250" s="9">
        <f t="shared" ref="AC250:AE250" si="753">-(U250-I250)</f>
        <v>0.39999999999999858</v>
      </c>
      <c r="AD250" s="9">
        <f t="shared" si="753"/>
        <v>0.86999999999999744</v>
      </c>
      <c r="AE250" s="9">
        <f t="shared" si="753"/>
        <v>0.41999999999999815</v>
      </c>
      <c r="AF250" s="9">
        <f t="shared" si="732"/>
        <v>0.56333333333333135</v>
      </c>
      <c r="AG250" s="9">
        <f t="shared" si="733"/>
        <v>0.21699974398346375</v>
      </c>
      <c r="AH250" s="9"/>
      <c r="AI250" s="9">
        <f t="shared" ref="AI250:AK250" si="754">2^(AC250)</f>
        <v>1.3195079107728929</v>
      </c>
      <c r="AJ250" s="9">
        <f t="shared" si="754"/>
        <v>1.8276629004587976</v>
      </c>
      <c r="AK250" s="9">
        <f t="shared" si="754"/>
        <v>1.3379275547861103</v>
      </c>
      <c r="AL250" s="9">
        <f t="shared" si="735"/>
        <v>1.4950327886726003</v>
      </c>
      <c r="AM250" s="9">
        <f t="shared" si="736"/>
        <v>0.23532518532386545</v>
      </c>
    </row>
    <row r="251" spans="1:39" x14ac:dyDescent="0.25">
      <c r="A251" s="9">
        <v>8</v>
      </c>
      <c r="B251" s="27" t="s">
        <v>45</v>
      </c>
      <c r="C251" s="9">
        <v>29.78</v>
      </c>
      <c r="D251" s="9">
        <v>29.57</v>
      </c>
      <c r="E251" s="9">
        <v>29.56</v>
      </c>
      <c r="F251" s="29">
        <v>22.3</v>
      </c>
      <c r="G251" s="29">
        <v>22.19</v>
      </c>
      <c r="H251" s="29">
        <v>22.22</v>
      </c>
      <c r="I251" s="9">
        <f t="shared" si="723"/>
        <v>7.48</v>
      </c>
      <c r="J251" s="9">
        <f t="shared" si="724"/>
        <v>7.379999999999999</v>
      </c>
      <c r="K251" s="9">
        <f t="shared" si="725"/>
        <v>7.34</v>
      </c>
      <c r="L251" s="9">
        <f t="shared" si="726"/>
        <v>7.3999999999999995</v>
      </c>
      <c r="M251" s="9">
        <f t="shared" si="727"/>
        <v>5.8878405775519331E-2</v>
      </c>
      <c r="N251" s="9"/>
      <c r="O251" s="9">
        <v>31.44</v>
      </c>
      <c r="P251" s="9">
        <v>31.13</v>
      </c>
      <c r="Q251" s="9">
        <v>31.11</v>
      </c>
      <c r="R251" s="29">
        <v>23.57</v>
      </c>
      <c r="S251" s="29">
        <v>23.84</v>
      </c>
      <c r="T251" s="29">
        <v>23.49</v>
      </c>
      <c r="U251" s="9">
        <f t="shared" ref="U251:W251" si="755">O251-R251</f>
        <v>7.870000000000001</v>
      </c>
      <c r="V251" s="9">
        <f t="shared" si="755"/>
        <v>7.2899999999999991</v>
      </c>
      <c r="W251" s="9">
        <f t="shared" si="755"/>
        <v>7.620000000000001</v>
      </c>
      <c r="X251" s="9">
        <f t="shared" si="729"/>
        <v>7.5933333333333337</v>
      </c>
      <c r="Y251" s="9">
        <f t="shared" si="730"/>
        <v>0.23753362335093237</v>
      </c>
      <c r="Z251" s="9"/>
      <c r="AA251" s="9">
        <v>0.32646399999999998</v>
      </c>
      <c r="AB251" s="9"/>
      <c r="AC251" s="9">
        <f t="shared" ref="AC251:AE251" si="756">-(U251-I251)</f>
        <v>-0.39000000000000057</v>
      </c>
      <c r="AD251" s="9">
        <f t="shared" si="756"/>
        <v>8.9999999999999858E-2</v>
      </c>
      <c r="AE251" s="9">
        <f t="shared" si="756"/>
        <v>-0.28000000000000114</v>
      </c>
      <c r="AF251" s="9">
        <f t="shared" si="732"/>
        <v>-0.19333333333333394</v>
      </c>
      <c r="AG251" s="9">
        <f t="shared" si="733"/>
        <v>0.2053181812591269</v>
      </c>
      <c r="AH251" s="9"/>
      <c r="AI251" s="9">
        <f t="shared" ref="AI251:AK251" si="757">2^(AC251)</f>
        <v>0.76312960448027922</v>
      </c>
      <c r="AJ251" s="9">
        <f t="shared" si="757"/>
        <v>1.0643701824533598</v>
      </c>
      <c r="AK251" s="9">
        <f t="shared" si="757"/>
        <v>0.82359101726757244</v>
      </c>
      <c r="AL251" s="9">
        <f t="shared" si="735"/>
        <v>0.88369693473373712</v>
      </c>
      <c r="AM251" s="9">
        <f t="shared" si="736"/>
        <v>0.13011792712824249</v>
      </c>
    </row>
    <row r="252" spans="1:39" x14ac:dyDescent="0.25">
      <c r="A252" s="9">
        <v>9</v>
      </c>
      <c r="B252" s="27" t="s">
        <v>46</v>
      </c>
      <c r="C252" s="9">
        <v>28.75</v>
      </c>
      <c r="D252" s="9">
        <v>28.88</v>
      </c>
      <c r="E252" s="9">
        <v>28.9</v>
      </c>
      <c r="F252" s="29">
        <v>22.3</v>
      </c>
      <c r="G252" s="29">
        <v>22.19</v>
      </c>
      <c r="H252" s="29">
        <v>22.22</v>
      </c>
      <c r="I252" s="9">
        <f t="shared" si="723"/>
        <v>6.4499999999999993</v>
      </c>
      <c r="J252" s="9">
        <f t="shared" si="724"/>
        <v>6.6899999999999977</v>
      </c>
      <c r="K252" s="9">
        <f t="shared" si="725"/>
        <v>6.68</v>
      </c>
      <c r="L252" s="9">
        <f t="shared" si="726"/>
        <v>6.6066666666666656</v>
      </c>
      <c r="M252" s="9">
        <f t="shared" si="727"/>
        <v>0.11085526098877231</v>
      </c>
      <c r="N252" s="9"/>
      <c r="O252" s="9">
        <v>29.69</v>
      </c>
      <c r="P252" s="9">
        <v>29.58</v>
      </c>
      <c r="Q252" s="9">
        <v>29.29</v>
      </c>
      <c r="R252" s="29">
        <v>23.57</v>
      </c>
      <c r="S252" s="29">
        <v>23.84</v>
      </c>
      <c r="T252" s="29">
        <v>23.49</v>
      </c>
      <c r="U252" s="9">
        <f t="shared" ref="U252:W252" si="758">O252-R252</f>
        <v>6.120000000000001</v>
      </c>
      <c r="V252" s="9">
        <f t="shared" si="758"/>
        <v>5.7399999999999984</v>
      </c>
      <c r="W252" s="9">
        <f t="shared" si="758"/>
        <v>5.8000000000000007</v>
      </c>
      <c r="X252" s="9">
        <f t="shared" si="729"/>
        <v>5.8866666666666667</v>
      </c>
      <c r="Y252" s="9">
        <f t="shared" si="730"/>
        <v>0.16679994670929152</v>
      </c>
      <c r="Z252" s="9"/>
      <c r="AA252" s="9">
        <v>7.0600000000000003E-3</v>
      </c>
      <c r="AB252" s="9" t="s">
        <v>48</v>
      </c>
      <c r="AC252" s="9">
        <f t="shared" ref="AC252:AE252" si="759">-(U252-I252)</f>
        <v>0.32999999999999829</v>
      </c>
      <c r="AD252" s="9">
        <f t="shared" si="759"/>
        <v>0.94999999999999929</v>
      </c>
      <c r="AE252" s="9">
        <f t="shared" si="759"/>
        <v>0.87999999999999901</v>
      </c>
      <c r="AF252" s="9">
        <f t="shared" si="732"/>
        <v>0.71999999999999886</v>
      </c>
      <c r="AG252" s="9">
        <f t="shared" si="733"/>
        <v>0.27724838442571093</v>
      </c>
      <c r="AH252" s="9"/>
      <c r="AI252" s="9">
        <f t="shared" ref="AI252:AK252" si="760">2^(AC252)</f>
        <v>1.2570133745218268</v>
      </c>
      <c r="AJ252" s="9">
        <f t="shared" si="760"/>
        <v>1.9318726578496901</v>
      </c>
      <c r="AK252" s="9">
        <f t="shared" si="760"/>
        <v>1.840375301249749</v>
      </c>
      <c r="AL252" s="9">
        <f t="shared" si="735"/>
        <v>1.6764204445404218</v>
      </c>
      <c r="AM252" s="9">
        <f t="shared" si="736"/>
        <v>0.29890874789516381</v>
      </c>
    </row>
    <row r="253" spans="1:39" x14ac:dyDescent="0.25">
      <c r="A253" s="9">
        <v>10</v>
      </c>
      <c r="B253" s="27" t="s">
        <v>47</v>
      </c>
      <c r="C253" s="9">
        <v>31.41</v>
      </c>
      <c r="D253" s="9">
        <v>31.15</v>
      </c>
      <c r="E253" s="9">
        <v>31.03</v>
      </c>
      <c r="F253" s="29">
        <v>22.3</v>
      </c>
      <c r="G253" s="29">
        <v>22.19</v>
      </c>
      <c r="H253" s="29">
        <v>22.22</v>
      </c>
      <c r="I253" s="9">
        <f t="shared" si="723"/>
        <v>9.11</v>
      </c>
      <c r="J253" s="9">
        <f t="shared" si="724"/>
        <v>8.9599999999999973</v>
      </c>
      <c r="K253" s="9">
        <f t="shared" si="725"/>
        <v>8.8100000000000023</v>
      </c>
      <c r="L253" s="9">
        <f t="shared" si="726"/>
        <v>8.9599999999999991</v>
      </c>
      <c r="M253" s="9">
        <f t="shared" si="727"/>
        <v>0.12247448713915775</v>
      </c>
      <c r="N253" s="9"/>
      <c r="O253" s="9">
        <v>33.090000000000003</v>
      </c>
      <c r="P253" s="9">
        <v>33.229999999999997</v>
      </c>
      <c r="Q253" s="9">
        <v>32.94</v>
      </c>
      <c r="R253" s="29">
        <v>23.57</v>
      </c>
      <c r="S253" s="29">
        <v>23.84</v>
      </c>
      <c r="T253" s="29">
        <v>23.49</v>
      </c>
      <c r="U253" s="9">
        <f t="shared" ref="U253:W253" si="761">O253-R253</f>
        <v>9.5200000000000031</v>
      </c>
      <c r="V253" s="9">
        <f t="shared" si="761"/>
        <v>9.389999999999997</v>
      </c>
      <c r="W253" s="9">
        <f t="shared" si="761"/>
        <v>9.4499999999999993</v>
      </c>
      <c r="X253" s="9">
        <f t="shared" si="729"/>
        <v>9.4533333333333331</v>
      </c>
      <c r="Y253" s="9">
        <f t="shared" si="730"/>
        <v>5.312459150169993E-2</v>
      </c>
      <c r="Z253" s="9"/>
      <c r="AA253" s="9">
        <v>6.4009999999999996E-3</v>
      </c>
      <c r="AB253" s="9" t="s">
        <v>48</v>
      </c>
      <c r="AC253" s="9">
        <f t="shared" ref="AC253:AE253" si="762">-(U253-I253)</f>
        <v>-0.41000000000000369</v>
      </c>
      <c r="AD253" s="9">
        <f t="shared" si="762"/>
        <v>-0.42999999999999972</v>
      </c>
      <c r="AE253" s="9">
        <f t="shared" si="762"/>
        <v>-0.63999999999999702</v>
      </c>
      <c r="AF253" s="9">
        <f t="shared" si="732"/>
        <v>-0.49333333333333346</v>
      </c>
      <c r="AG253" s="9">
        <f t="shared" si="733"/>
        <v>0.10402991022884589</v>
      </c>
      <c r="AH253" s="9"/>
      <c r="AI253" s="9">
        <f t="shared" ref="AI253:AK253" si="763">2^(AC253)</f>
        <v>0.75262337370553167</v>
      </c>
      <c r="AJ253" s="9">
        <f t="shared" si="763"/>
        <v>0.74226178531452469</v>
      </c>
      <c r="AK253" s="9">
        <f t="shared" si="763"/>
        <v>0.64171294878145346</v>
      </c>
      <c r="AL253" s="9">
        <f t="shared" si="735"/>
        <v>0.71219936926716987</v>
      </c>
      <c r="AM253" s="9">
        <f t="shared" si="736"/>
        <v>5.0020610639769196E-2</v>
      </c>
    </row>
    <row r="254" spans="1:39" x14ac:dyDescent="0.25">
      <c r="A254" s="9">
        <v>11</v>
      </c>
      <c r="B254" s="27" t="s">
        <v>49</v>
      </c>
      <c r="C254" s="9">
        <v>30.72</v>
      </c>
      <c r="D254" s="9">
        <v>30.78</v>
      </c>
      <c r="E254" s="9">
        <v>30.42</v>
      </c>
      <c r="F254" s="29">
        <v>22.3</v>
      </c>
      <c r="G254" s="29">
        <v>22.19</v>
      </c>
      <c r="H254" s="29">
        <v>22.22</v>
      </c>
      <c r="I254" s="9">
        <f t="shared" si="723"/>
        <v>8.4199999999999982</v>
      </c>
      <c r="J254" s="9">
        <f t="shared" si="724"/>
        <v>8.59</v>
      </c>
      <c r="K254" s="9">
        <f t="shared" si="725"/>
        <v>8.2000000000000028</v>
      </c>
      <c r="L254" s="9">
        <f t="shared" si="726"/>
        <v>8.4033333333333342</v>
      </c>
      <c r="M254" s="9">
        <f t="shared" si="727"/>
        <v>0.15965240019770599</v>
      </c>
      <c r="N254" s="9"/>
      <c r="O254" s="9">
        <v>33.21</v>
      </c>
      <c r="P254" s="9">
        <v>33.880000000000003</v>
      </c>
      <c r="Q254" s="9">
        <v>33.25</v>
      </c>
      <c r="R254" s="29">
        <v>23.57</v>
      </c>
      <c r="S254" s="29">
        <v>23.84</v>
      </c>
      <c r="T254" s="29">
        <v>23.49</v>
      </c>
      <c r="U254" s="9">
        <f t="shared" ref="U254:W254" si="764">O254-R254</f>
        <v>9.64</v>
      </c>
      <c r="V254" s="9">
        <f t="shared" si="764"/>
        <v>10.040000000000003</v>
      </c>
      <c r="W254" s="9">
        <f t="shared" si="764"/>
        <v>9.7600000000000016</v>
      </c>
      <c r="X254" s="9">
        <f t="shared" si="729"/>
        <v>9.8133333333333344</v>
      </c>
      <c r="Y254" s="9">
        <f t="shared" si="730"/>
        <v>0.167597401199688</v>
      </c>
      <c r="Z254" s="9"/>
      <c r="AA254" s="9">
        <v>9.9799999999999997E-4</v>
      </c>
      <c r="AB254" s="9" t="s">
        <v>41</v>
      </c>
      <c r="AC254" s="9">
        <f t="shared" ref="AC254:AE254" si="765">-(U254-I254)</f>
        <v>-1.2200000000000024</v>
      </c>
      <c r="AD254" s="9">
        <f t="shared" si="765"/>
        <v>-1.4500000000000028</v>
      </c>
      <c r="AE254" s="9">
        <f t="shared" si="765"/>
        <v>-1.5599999999999987</v>
      </c>
      <c r="AF254" s="9">
        <f t="shared" si="732"/>
        <v>-1.4100000000000013</v>
      </c>
      <c r="AG254" s="9">
        <f t="shared" si="733"/>
        <v>0.14165686240583725</v>
      </c>
      <c r="AH254" s="9"/>
      <c r="AI254" s="9">
        <f t="shared" ref="AI254:AK254" si="766">2^(AC254)</f>
        <v>0.42928271821887615</v>
      </c>
      <c r="AJ254" s="9">
        <f t="shared" si="766"/>
        <v>0.36602142398640564</v>
      </c>
      <c r="AK254" s="9">
        <f t="shared" si="766"/>
        <v>0.33915108186191828</v>
      </c>
      <c r="AL254" s="9">
        <f t="shared" si="735"/>
        <v>0.37815174135573337</v>
      </c>
      <c r="AM254" s="9">
        <f t="shared" si="736"/>
        <v>3.7782592267746641E-2</v>
      </c>
    </row>
    <row r="255" spans="1:39" x14ac:dyDescent="0.25">
      <c r="A255" s="9">
        <v>12</v>
      </c>
      <c r="B255" s="27" t="s">
        <v>264</v>
      </c>
      <c r="C255" s="9">
        <v>25</v>
      </c>
      <c r="D255" s="9">
        <v>24.93</v>
      </c>
      <c r="E255" s="9">
        <v>25</v>
      </c>
      <c r="F255" s="29">
        <v>22.3</v>
      </c>
      <c r="G255" s="29">
        <v>22.19</v>
      </c>
      <c r="H255" s="29">
        <v>22.22</v>
      </c>
      <c r="I255" s="9">
        <f t="shared" si="723"/>
        <v>2.6999999999999993</v>
      </c>
      <c r="J255" s="9">
        <f t="shared" si="724"/>
        <v>2.7399999999999984</v>
      </c>
      <c r="K255" s="9">
        <f t="shared" si="725"/>
        <v>2.7800000000000011</v>
      </c>
      <c r="L255" s="9">
        <f t="shared" si="726"/>
        <v>2.7399999999999998</v>
      </c>
      <c r="M255" s="9">
        <f t="shared" si="727"/>
        <v>3.2659863237109794E-2</v>
      </c>
      <c r="N255" s="9"/>
      <c r="O255" s="9">
        <v>27.26</v>
      </c>
      <c r="P255" s="9">
        <v>27.26</v>
      </c>
      <c r="Q255" s="9">
        <v>27.26</v>
      </c>
      <c r="R255" s="29">
        <v>23.57</v>
      </c>
      <c r="S255" s="29">
        <v>23.84</v>
      </c>
      <c r="T255" s="29">
        <v>23.49</v>
      </c>
      <c r="U255" s="9">
        <f t="shared" ref="U255:W255" si="767">O255-R255</f>
        <v>3.6900000000000013</v>
      </c>
      <c r="V255" s="9">
        <f t="shared" si="767"/>
        <v>3.4200000000000017</v>
      </c>
      <c r="W255" s="9">
        <f t="shared" si="767"/>
        <v>3.7700000000000031</v>
      </c>
      <c r="X255" s="9">
        <f t="shared" si="729"/>
        <v>3.6266666666666687</v>
      </c>
      <c r="Y255" s="9">
        <f t="shared" si="730"/>
        <v>0.14974051630144175</v>
      </c>
      <c r="Z255" s="9"/>
      <c r="AA255" s="9">
        <v>1.2149999999999999E-3</v>
      </c>
      <c r="AB255" s="9" t="s">
        <v>48</v>
      </c>
      <c r="AC255" s="9">
        <f t="shared" ref="AC255:AE255" si="768">-(U255-I255)</f>
        <v>-0.99000000000000199</v>
      </c>
      <c r="AD255" s="9">
        <f t="shared" si="768"/>
        <v>-0.68000000000000327</v>
      </c>
      <c r="AE255" s="9">
        <f t="shared" si="768"/>
        <v>-0.99000000000000199</v>
      </c>
      <c r="AF255" s="9">
        <f t="shared" si="732"/>
        <v>-0.88666666666666905</v>
      </c>
      <c r="AG255" s="9">
        <f t="shared" si="733"/>
        <v>0.14613540144521989</v>
      </c>
      <c r="AH255" s="9"/>
      <c r="AI255" s="9">
        <f t="shared" ref="AI255:AK255" si="769">2^(AC255)</f>
        <v>0.50347777502835867</v>
      </c>
      <c r="AJ255" s="9">
        <f t="shared" si="769"/>
        <v>0.6241652744508045</v>
      </c>
      <c r="AK255" s="9">
        <f t="shared" si="769"/>
        <v>0.50347777502835867</v>
      </c>
      <c r="AL255" s="9">
        <f t="shared" si="735"/>
        <v>0.54370694150250731</v>
      </c>
      <c r="AM255" s="9">
        <f t="shared" si="736"/>
        <v>5.6892632830705989E-2</v>
      </c>
    </row>
    <row r="256" spans="1:39" x14ac:dyDescent="0.25">
      <c r="A256" s="29">
        <v>13</v>
      </c>
      <c r="B256" s="27" t="s">
        <v>265</v>
      </c>
      <c r="C256" s="9">
        <v>26.77</v>
      </c>
      <c r="D256" s="9">
        <v>26.75</v>
      </c>
      <c r="E256" s="9">
        <v>26.84</v>
      </c>
      <c r="F256" s="29">
        <v>22.3</v>
      </c>
      <c r="G256" s="29">
        <v>22.19</v>
      </c>
      <c r="H256" s="29">
        <v>22.22</v>
      </c>
      <c r="I256" s="9">
        <f t="shared" si="723"/>
        <v>4.4699999999999989</v>
      </c>
      <c r="J256" s="9">
        <f t="shared" si="724"/>
        <v>4.5599999999999987</v>
      </c>
      <c r="K256" s="9">
        <f t="shared" si="725"/>
        <v>4.620000000000001</v>
      </c>
      <c r="L256" s="9">
        <f t="shared" si="726"/>
        <v>4.55</v>
      </c>
      <c r="M256" s="9">
        <f t="shared" si="727"/>
        <v>6.1644140029690563E-2</v>
      </c>
      <c r="N256" s="9"/>
      <c r="O256" s="9">
        <v>28.64</v>
      </c>
      <c r="P256" s="9">
        <v>28.88</v>
      </c>
      <c r="Q256" s="9">
        <v>28.77</v>
      </c>
      <c r="R256" s="29">
        <v>23.57</v>
      </c>
      <c r="S256" s="29">
        <v>23.84</v>
      </c>
      <c r="T256" s="29">
        <v>23.49</v>
      </c>
      <c r="U256" s="9">
        <f t="shared" ref="U256:W256" si="770">O256-R256</f>
        <v>5.07</v>
      </c>
      <c r="V256" s="9">
        <f t="shared" si="770"/>
        <v>5.0399999999999991</v>
      </c>
      <c r="W256" s="9">
        <f t="shared" si="770"/>
        <v>5.2800000000000011</v>
      </c>
      <c r="X256" s="9">
        <f t="shared" si="729"/>
        <v>5.13</v>
      </c>
      <c r="Y256" s="9">
        <f t="shared" si="730"/>
        <v>0.10677078252031384</v>
      </c>
      <c r="Z256" s="9"/>
      <c r="AA256" s="9">
        <v>2.6510000000000001E-3</v>
      </c>
      <c r="AB256" s="9" t="s">
        <v>48</v>
      </c>
      <c r="AC256" s="9">
        <f t="shared" ref="AC256:AE256" si="771">-(U256-I256)</f>
        <v>-0.60000000000000142</v>
      </c>
      <c r="AD256" s="9">
        <f t="shared" si="771"/>
        <v>-0.48000000000000043</v>
      </c>
      <c r="AE256" s="9">
        <f t="shared" si="771"/>
        <v>-0.66000000000000014</v>
      </c>
      <c r="AF256" s="9">
        <f t="shared" si="732"/>
        <v>-0.58000000000000063</v>
      </c>
      <c r="AG256" s="9">
        <f t="shared" si="733"/>
        <v>7.4833147735479152E-2</v>
      </c>
      <c r="AH256" s="9"/>
      <c r="AI256" s="9">
        <f t="shared" ref="AI256:AK256" si="772">2^(AC256)</f>
        <v>0.65975395538644654</v>
      </c>
      <c r="AJ256" s="9">
        <f t="shared" si="772"/>
        <v>0.71697762400791354</v>
      </c>
      <c r="AK256" s="9">
        <f t="shared" si="772"/>
        <v>0.63287829698513998</v>
      </c>
      <c r="AL256" s="9">
        <f t="shared" si="735"/>
        <v>0.66986995879316658</v>
      </c>
      <c r="AM256" s="9">
        <f t="shared" si="736"/>
        <v>3.5070636769377626E-2</v>
      </c>
    </row>
    <row r="257" spans="1:39" x14ac:dyDescent="0.25">
      <c r="A257" s="9">
        <v>14</v>
      </c>
      <c r="B257" s="27" t="s">
        <v>266</v>
      </c>
      <c r="C257" s="9">
        <v>27.2</v>
      </c>
      <c r="D257" s="9">
        <v>27.14</v>
      </c>
      <c r="E257" s="9">
        <v>27.22</v>
      </c>
      <c r="F257" s="29">
        <v>22.3</v>
      </c>
      <c r="G257" s="29">
        <v>22.19</v>
      </c>
      <c r="H257" s="29">
        <v>22.22</v>
      </c>
      <c r="I257" s="9">
        <f t="shared" si="723"/>
        <v>4.8999999999999986</v>
      </c>
      <c r="J257" s="9">
        <f t="shared" si="724"/>
        <v>4.9499999999999993</v>
      </c>
      <c r="K257" s="9">
        <f t="shared" si="725"/>
        <v>5</v>
      </c>
      <c r="L257" s="9">
        <f t="shared" si="726"/>
        <v>4.9499999999999993</v>
      </c>
      <c r="M257" s="9">
        <f t="shared" si="727"/>
        <v>4.082482904638688E-2</v>
      </c>
      <c r="N257" s="9"/>
      <c r="O257" s="9">
        <v>29.81</v>
      </c>
      <c r="P257" s="9">
        <v>29.71</v>
      </c>
      <c r="Q257" s="9">
        <v>29.89</v>
      </c>
      <c r="R257" s="29">
        <v>23.57</v>
      </c>
      <c r="S257" s="29">
        <v>23.84</v>
      </c>
      <c r="T257" s="29">
        <v>23.49</v>
      </c>
      <c r="U257" s="9">
        <f t="shared" ref="U257:W257" si="773">O257-R257</f>
        <v>6.2399999999999984</v>
      </c>
      <c r="V257" s="9">
        <f t="shared" si="773"/>
        <v>5.870000000000001</v>
      </c>
      <c r="W257" s="9">
        <f t="shared" si="773"/>
        <v>6.4000000000000021</v>
      </c>
      <c r="X257" s="9">
        <f t="shared" si="729"/>
        <v>6.1700000000000008</v>
      </c>
      <c r="Y257" s="9">
        <f t="shared" si="730"/>
        <v>0.22196095752782002</v>
      </c>
      <c r="Z257" s="9"/>
      <c r="AA257" s="9">
        <v>1.573E-3</v>
      </c>
      <c r="AB257" s="9" t="s">
        <v>48</v>
      </c>
      <c r="AC257" s="9">
        <f t="shared" ref="AC257:AE257" si="774">-(U257-I257)</f>
        <v>-1.3399999999999999</v>
      </c>
      <c r="AD257" s="9">
        <f t="shared" si="774"/>
        <v>-0.92000000000000171</v>
      </c>
      <c r="AE257" s="9">
        <f t="shared" si="774"/>
        <v>-1.4000000000000021</v>
      </c>
      <c r="AF257" s="9">
        <f t="shared" si="732"/>
        <v>-1.2200000000000013</v>
      </c>
      <c r="AG257" s="9">
        <f t="shared" si="733"/>
        <v>0.21354156504062557</v>
      </c>
      <c r="AH257" s="9"/>
      <c r="AI257" s="9">
        <f t="shared" ref="AI257:AK257" si="775">2^(AC257)</f>
        <v>0.39502065593168867</v>
      </c>
      <c r="AJ257" s="9">
        <f t="shared" si="775"/>
        <v>0.52850902028068958</v>
      </c>
      <c r="AK257" s="9">
        <f t="shared" si="775"/>
        <v>0.37892914162759894</v>
      </c>
      <c r="AL257" s="9">
        <f t="shared" si="735"/>
        <v>0.43415293927999238</v>
      </c>
      <c r="AM257" s="9">
        <f t="shared" si="736"/>
        <v>6.7042457813474662E-2</v>
      </c>
    </row>
    <row r="258" spans="1:39" x14ac:dyDescent="0.25">
      <c r="A258" s="9">
        <v>15</v>
      </c>
      <c r="B258" s="27" t="s">
        <v>53</v>
      </c>
      <c r="C258" s="9">
        <v>29.33</v>
      </c>
      <c r="D258" s="9">
        <v>29.19</v>
      </c>
      <c r="E258" s="9">
        <v>29.46</v>
      </c>
      <c r="F258" s="29">
        <v>22.3</v>
      </c>
      <c r="G258" s="29">
        <v>22.19</v>
      </c>
      <c r="H258" s="29">
        <v>22.22</v>
      </c>
      <c r="I258" s="9">
        <f t="shared" si="723"/>
        <v>7.0299999999999976</v>
      </c>
      <c r="J258" s="9">
        <f t="shared" si="724"/>
        <v>7</v>
      </c>
      <c r="K258" s="9">
        <f t="shared" si="725"/>
        <v>7.240000000000002</v>
      </c>
      <c r="L258" s="9">
        <f t="shared" si="726"/>
        <v>7.09</v>
      </c>
      <c r="M258" s="9">
        <f t="shared" si="727"/>
        <v>0.10677078252031451</v>
      </c>
      <c r="N258" s="9"/>
      <c r="O258" s="9">
        <v>32.42</v>
      </c>
      <c r="P258" s="9">
        <v>32.14</v>
      </c>
      <c r="Q258" s="9">
        <v>32.17</v>
      </c>
      <c r="R258" s="29">
        <v>23.57</v>
      </c>
      <c r="S258" s="29">
        <v>23.84</v>
      </c>
      <c r="T258" s="29">
        <v>23.49</v>
      </c>
      <c r="U258" s="9">
        <f t="shared" ref="U258:W258" si="776">O258-R258</f>
        <v>8.8500000000000014</v>
      </c>
      <c r="V258" s="9">
        <f t="shared" si="776"/>
        <v>8.3000000000000007</v>
      </c>
      <c r="W258" s="9">
        <f t="shared" si="776"/>
        <v>8.6800000000000033</v>
      </c>
      <c r="X258" s="9">
        <f t="shared" si="729"/>
        <v>8.6100000000000012</v>
      </c>
      <c r="Y258" s="9">
        <f t="shared" si="730"/>
        <v>0.2299275248130743</v>
      </c>
      <c r="Z258" s="9"/>
      <c r="AA258" s="9">
        <v>1.06E-3</v>
      </c>
      <c r="AB258" s="9" t="s">
        <v>48</v>
      </c>
      <c r="AC258" s="9">
        <f t="shared" ref="AC258:AE258" si="777">-(U258-I258)</f>
        <v>-1.8200000000000038</v>
      </c>
      <c r="AD258" s="9">
        <f t="shared" si="777"/>
        <v>-1.3000000000000007</v>
      </c>
      <c r="AE258" s="9">
        <f t="shared" si="777"/>
        <v>-1.4400000000000013</v>
      </c>
      <c r="AF258" s="9">
        <f t="shared" si="732"/>
        <v>-1.520000000000002</v>
      </c>
      <c r="AG258" s="9">
        <f t="shared" si="733"/>
        <v>0.2196967607104558</v>
      </c>
      <c r="AH258" s="9"/>
      <c r="AI258" s="9">
        <f t="shared" ref="AI258:AK258" si="778">2^(AC258)</f>
        <v>0.28322097132394886</v>
      </c>
      <c r="AJ258" s="9">
        <f t="shared" si="778"/>
        <v>0.40612619817811763</v>
      </c>
      <c r="AK258" s="9">
        <f t="shared" si="778"/>
        <v>0.36856730432277496</v>
      </c>
      <c r="AL258" s="9">
        <f t="shared" si="735"/>
        <v>0.35263815794161379</v>
      </c>
      <c r="AM258" s="9">
        <f t="shared" si="736"/>
        <v>5.1424552990071662E-2</v>
      </c>
    </row>
    <row r="259" spans="1:39" x14ac:dyDescent="0.25">
      <c r="A259" s="9">
        <v>16</v>
      </c>
      <c r="B259" s="27" t="s">
        <v>54</v>
      </c>
      <c r="C259" s="9">
        <v>25.56</v>
      </c>
      <c r="D259" s="9">
        <v>25.44</v>
      </c>
      <c r="E259" s="9">
        <v>25.51</v>
      </c>
      <c r="F259" s="29">
        <v>22.82</v>
      </c>
      <c r="G259" s="29">
        <v>22.65</v>
      </c>
      <c r="H259" s="29">
        <v>22.53</v>
      </c>
      <c r="I259" s="9">
        <f t="shared" si="723"/>
        <v>2.7399999999999984</v>
      </c>
      <c r="J259" s="9">
        <f t="shared" si="724"/>
        <v>2.7900000000000027</v>
      </c>
      <c r="K259" s="9">
        <f t="shared" si="725"/>
        <v>2.9800000000000004</v>
      </c>
      <c r="L259" s="9">
        <f t="shared" si="726"/>
        <v>2.8366666666666673</v>
      </c>
      <c r="M259" s="9">
        <f t="shared" si="727"/>
        <v>0.1033870827951391</v>
      </c>
      <c r="N259" s="9"/>
      <c r="O259" s="9">
        <v>26.97</v>
      </c>
      <c r="P259" s="9">
        <v>26.97</v>
      </c>
      <c r="Q259" s="9">
        <v>26.85</v>
      </c>
      <c r="R259" s="29">
        <v>24.7</v>
      </c>
      <c r="S259" s="29">
        <v>24.57</v>
      </c>
      <c r="T259" s="29">
        <v>24.61</v>
      </c>
      <c r="U259" s="9">
        <f t="shared" ref="U259:W259" si="779">O259-R259</f>
        <v>2.2699999999999996</v>
      </c>
      <c r="V259" s="9">
        <f t="shared" si="779"/>
        <v>2.3999999999999986</v>
      </c>
      <c r="W259" s="9">
        <f t="shared" si="779"/>
        <v>2.240000000000002</v>
      </c>
      <c r="X259" s="9">
        <f t="shared" si="729"/>
        <v>2.3033333333333332</v>
      </c>
      <c r="Y259" s="9">
        <f t="shared" si="730"/>
        <v>6.9442222186664321E-2</v>
      </c>
      <c r="Z259" s="9"/>
      <c r="AA259" s="9">
        <v>3.7520000000000001E-3</v>
      </c>
      <c r="AB259" s="9" t="s">
        <v>48</v>
      </c>
      <c r="AC259" s="9">
        <f t="shared" ref="AC259:AE259" si="780">-(U259-I259)</f>
        <v>0.46999999999999886</v>
      </c>
      <c r="AD259" s="9">
        <f t="shared" si="780"/>
        <v>0.39000000000000412</v>
      </c>
      <c r="AE259" s="9">
        <f t="shared" si="780"/>
        <v>0.73999999999999844</v>
      </c>
      <c r="AF259" s="9">
        <f t="shared" si="732"/>
        <v>0.53333333333333377</v>
      </c>
      <c r="AG259" s="9">
        <f t="shared" si="733"/>
        <v>0.14974051630143953</v>
      </c>
      <c r="AH259" s="9"/>
      <c r="AI259" s="9">
        <f t="shared" ref="AI259:AK259" si="781">2^(AC259)</f>
        <v>1.3851094681109235</v>
      </c>
      <c r="AJ259" s="9">
        <f t="shared" si="781"/>
        <v>1.3103934038583669</v>
      </c>
      <c r="AK259" s="9">
        <f t="shared" si="781"/>
        <v>1.6701758388567369</v>
      </c>
      <c r="AL259" s="9">
        <f t="shared" si="735"/>
        <v>1.455226236942009</v>
      </c>
      <c r="AM259" s="9">
        <f t="shared" si="736"/>
        <v>0.15502283936423264</v>
      </c>
    </row>
    <row r="260" spans="1:39" x14ac:dyDescent="0.25">
      <c r="A260" s="9">
        <v>17</v>
      </c>
      <c r="B260" s="27" t="s">
        <v>55</v>
      </c>
      <c r="C260" s="9">
        <v>28.53</v>
      </c>
      <c r="D260" s="9">
        <v>28.28</v>
      </c>
      <c r="E260" s="9">
        <v>28.32</v>
      </c>
      <c r="F260" s="29">
        <v>22.82</v>
      </c>
      <c r="G260" s="29">
        <v>22.65</v>
      </c>
      <c r="H260" s="29">
        <v>22.53</v>
      </c>
      <c r="I260" s="9">
        <f t="shared" si="723"/>
        <v>5.7100000000000009</v>
      </c>
      <c r="J260" s="9">
        <f t="shared" si="724"/>
        <v>5.6300000000000026</v>
      </c>
      <c r="K260" s="9">
        <f t="shared" si="725"/>
        <v>5.7899999999999991</v>
      </c>
      <c r="L260" s="9">
        <f t="shared" si="726"/>
        <v>5.7100000000000009</v>
      </c>
      <c r="M260" s="9">
        <f t="shared" si="727"/>
        <v>6.5319726474216688E-2</v>
      </c>
      <c r="N260" s="9"/>
      <c r="O260" s="9">
        <v>30.67</v>
      </c>
      <c r="P260" s="9">
        <v>30.61</v>
      </c>
      <c r="Q260" s="9">
        <v>30.78</v>
      </c>
      <c r="R260" s="29">
        <v>24.7</v>
      </c>
      <c r="S260" s="29">
        <v>24.57</v>
      </c>
      <c r="T260" s="29">
        <v>24.61</v>
      </c>
      <c r="U260" s="9">
        <f t="shared" ref="U260:W260" si="782">O260-R260</f>
        <v>5.9700000000000024</v>
      </c>
      <c r="V260" s="9">
        <f t="shared" si="782"/>
        <v>6.0399999999999991</v>
      </c>
      <c r="W260" s="9">
        <f t="shared" si="782"/>
        <v>6.1700000000000017</v>
      </c>
      <c r="X260" s="9">
        <f t="shared" si="729"/>
        <v>6.0600000000000014</v>
      </c>
      <c r="Y260" s="9">
        <f t="shared" si="730"/>
        <v>8.2865352631040293E-2</v>
      </c>
      <c r="Z260" s="9"/>
      <c r="AA260" s="9">
        <v>9.3699999999999999E-3</v>
      </c>
      <c r="AB260" s="9" t="s">
        <v>48</v>
      </c>
      <c r="AC260" s="9">
        <f t="shared" ref="AC260:AE260" si="783">-(U260-I260)</f>
        <v>-0.26000000000000156</v>
      </c>
      <c r="AD260" s="9">
        <f t="shared" si="783"/>
        <v>-0.40999999999999659</v>
      </c>
      <c r="AE260" s="9">
        <f t="shared" si="783"/>
        <v>-0.38000000000000256</v>
      </c>
      <c r="AF260" s="9">
        <f t="shared" si="732"/>
        <v>-0.35000000000000026</v>
      </c>
      <c r="AG260" s="9">
        <f t="shared" si="733"/>
        <v>6.4807406984077179E-2</v>
      </c>
      <c r="AH260" s="9"/>
      <c r="AI260" s="9">
        <f t="shared" ref="AI260:AK260" si="784">2^(AC260)</f>
        <v>0.83508791942836846</v>
      </c>
      <c r="AJ260" s="9">
        <f t="shared" si="784"/>
        <v>0.75262337370553534</v>
      </c>
      <c r="AK260" s="9">
        <f t="shared" si="784"/>
        <v>0.76843759064400485</v>
      </c>
      <c r="AL260" s="9">
        <f t="shared" si="735"/>
        <v>0.78538296125930296</v>
      </c>
      <c r="AM260" s="9">
        <f t="shared" si="736"/>
        <v>3.5734759122229655E-2</v>
      </c>
    </row>
    <row r="261" spans="1:39" x14ac:dyDescent="0.25">
      <c r="A261" s="9">
        <v>18</v>
      </c>
      <c r="B261" s="27" t="s">
        <v>56</v>
      </c>
      <c r="C261" s="9">
        <v>27.02</v>
      </c>
      <c r="D261" s="9">
        <v>27.1</v>
      </c>
      <c r="E261" s="9">
        <v>26.96</v>
      </c>
      <c r="F261" s="29">
        <v>22.82</v>
      </c>
      <c r="G261" s="29">
        <v>22.65</v>
      </c>
      <c r="H261" s="29">
        <v>22.53</v>
      </c>
      <c r="I261" s="9">
        <f t="shared" si="723"/>
        <v>4.1999999999999993</v>
      </c>
      <c r="J261" s="9">
        <f t="shared" si="724"/>
        <v>4.4500000000000028</v>
      </c>
      <c r="K261" s="9">
        <f t="shared" si="725"/>
        <v>4.43</v>
      </c>
      <c r="L261" s="9">
        <f t="shared" si="726"/>
        <v>4.3600000000000003</v>
      </c>
      <c r="M261" s="9">
        <f t="shared" si="727"/>
        <v>0.11343133018115807</v>
      </c>
      <c r="N261" s="9"/>
      <c r="O261" s="9">
        <v>28.71</v>
      </c>
      <c r="P261" s="9">
        <v>28.86</v>
      </c>
      <c r="Q261" s="9">
        <v>29.07</v>
      </c>
      <c r="R261" s="29">
        <v>24.7</v>
      </c>
      <c r="S261" s="29">
        <v>24.57</v>
      </c>
      <c r="T261" s="29">
        <v>24.61</v>
      </c>
      <c r="U261" s="9">
        <f t="shared" ref="U261:W261" si="785">O261-R261</f>
        <v>4.0100000000000016</v>
      </c>
      <c r="V261" s="9">
        <f t="shared" si="785"/>
        <v>4.2899999999999991</v>
      </c>
      <c r="W261" s="9">
        <f t="shared" si="785"/>
        <v>4.4600000000000009</v>
      </c>
      <c r="X261" s="9">
        <f t="shared" si="729"/>
        <v>4.2533333333333339</v>
      </c>
      <c r="Y261" s="9">
        <f t="shared" si="730"/>
        <v>0.18553226733434286</v>
      </c>
      <c r="Z261" s="9"/>
      <c r="AA261" s="9">
        <v>0.52605500000000005</v>
      </c>
      <c r="AB261" s="9"/>
      <c r="AC261" s="9">
        <f t="shared" ref="AC261:AE261" si="786">-(U261-I261)</f>
        <v>0.18999999999999773</v>
      </c>
      <c r="AD261" s="9">
        <f t="shared" si="786"/>
        <v>0.16000000000000369</v>
      </c>
      <c r="AE261" s="9">
        <f t="shared" si="786"/>
        <v>-3.0000000000001137E-2</v>
      </c>
      <c r="AF261" s="9">
        <f t="shared" si="732"/>
        <v>0.10666666666666676</v>
      </c>
      <c r="AG261" s="9">
        <f t="shared" si="733"/>
        <v>9.7410927974683578E-2</v>
      </c>
      <c r="AH261" s="9"/>
      <c r="AI261" s="9">
        <f t="shared" ref="AI261:AK261" si="787">2^(AC261)</f>
        <v>1.1407637158684218</v>
      </c>
      <c r="AJ261" s="9">
        <f t="shared" si="787"/>
        <v>1.1172871380722229</v>
      </c>
      <c r="AK261" s="9">
        <f t="shared" si="787"/>
        <v>0.97942029758692617</v>
      </c>
      <c r="AL261" s="9">
        <f t="shared" si="735"/>
        <v>1.0791570505091903</v>
      </c>
      <c r="AM261" s="9">
        <f t="shared" si="736"/>
        <v>7.1172805381750595E-2</v>
      </c>
    </row>
    <row r="262" spans="1:39" x14ac:dyDescent="0.25">
      <c r="A262" s="9">
        <v>19</v>
      </c>
      <c r="B262" s="27" t="s">
        <v>57</v>
      </c>
      <c r="C262" s="9">
        <v>28.04</v>
      </c>
      <c r="D262" s="9">
        <v>28.26</v>
      </c>
      <c r="E262" s="9">
        <v>28.16</v>
      </c>
      <c r="F262" s="29">
        <v>22.82</v>
      </c>
      <c r="G262" s="29">
        <v>22.65</v>
      </c>
      <c r="H262" s="29">
        <v>22.53</v>
      </c>
      <c r="I262" s="9">
        <f t="shared" si="723"/>
        <v>5.2199999999999989</v>
      </c>
      <c r="J262" s="9">
        <f t="shared" si="724"/>
        <v>5.610000000000003</v>
      </c>
      <c r="K262" s="9">
        <f t="shared" si="725"/>
        <v>5.629999999999999</v>
      </c>
      <c r="L262" s="9">
        <f t="shared" si="726"/>
        <v>5.4866666666666672</v>
      </c>
      <c r="M262" s="9">
        <f t="shared" si="727"/>
        <v>0.18873850222522848</v>
      </c>
      <c r="N262" s="9"/>
      <c r="O262" s="9">
        <v>31.48</v>
      </c>
      <c r="P262" s="9">
        <v>31.09</v>
      </c>
      <c r="Q262" s="9">
        <v>31.11</v>
      </c>
      <c r="R262" s="29">
        <v>24.7</v>
      </c>
      <c r="S262" s="29">
        <v>24.57</v>
      </c>
      <c r="T262" s="29">
        <v>24.61</v>
      </c>
      <c r="U262" s="9">
        <f t="shared" ref="U262:W262" si="788">O262-R262</f>
        <v>6.7800000000000011</v>
      </c>
      <c r="V262" s="9">
        <f t="shared" si="788"/>
        <v>6.52</v>
      </c>
      <c r="W262" s="9">
        <f t="shared" si="788"/>
        <v>6.5</v>
      </c>
      <c r="X262" s="9">
        <f t="shared" si="729"/>
        <v>6.6000000000000005</v>
      </c>
      <c r="Y262" s="9">
        <f t="shared" si="730"/>
        <v>0.12754084313139391</v>
      </c>
      <c r="Z262" s="9"/>
      <c r="AA262" s="9">
        <v>2.2980000000000001E-3</v>
      </c>
      <c r="AB262" s="9" t="s">
        <v>48</v>
      </c>
      <c r="AC262" s="9">
        <f t="shared" ref="AC262:AE262" si="789">-(U262-I262)</f>
        <v>-1.5600000000000023</v>
      </c>
      <c r="AD262" s="9">
        <f t="shared" si="789"/>
        <v>-0.90999999999999659</v>
      </c>
      <c r="AE262" s="9">
        <f t="shared" si="789"/>
        <v>-0.87000000000000099</v>
      </c>
      <c r="AF262" s="9">
        <f t="shared" si="732"/>
        <v>-1.1133333333333333</v>
      </c>
      <c r="AG262" s="9">
        <f t="shared" si="733"/>
        <v>0.31626290048347938</v>
      </c>
      <c r="AH262" s="9"/>
      <c r="AI262" s="9">
        <f t="shared" ref="AI262:AK262" si="790">2^(AC262)</f>
        <v>0.33915108186191745</v>
      </c>
      <c r="AJ262" s="9">
        <f t="shared" si="790"/>
        <v>0.53218509122668123</v>
      </c>
      <c r="AK262" s="9">
        <f t="shared" si="790"/>
        <v>0.54714685063036939</v>
      </c>
      <c r="AL262" s="9">
        <f t="shared" si="735"/>
        <v>0.47282767457298935</v>
      </c>
      <c r="AM262" s="9">
        <f t="shared" si="736"/>
        <v>9.4720772590616023E-2</v>
      </c>
    </row>
    <row r="263" spans="1:39" x14ac:dyDescent="0.25">
      <c r="A263" s="9">
        <v>20</v>
      </c>
      <c r="B263" s="28" t="s">
        <v>58</v>
      </c>
      <c r="C263" s="9">
        <v>30.29</v>
      </c>
      <c r="D263" s="9">
        <v>30.3</v>
      </c>
      <c r="E263" s="9">
        <v>30.18</v>
      </c>
      <c r="F263" s="29">
        <v>22.82</v>
      </c>
      <c r="G263" s="29">
        <v>22.65</v>
      </c>
      <c r="H263" s="29">
        <v>22.53</v>
      </c>
      <c r="I263" s="9">
        <f t="shared" si="723"/>
        <v>7.4699999999999989</v>
      </c>
      <c r="J263" s="9">
        <f t="shared" si="724"/>
        <v>7.6500000000000021</v>
      </c>
      <c r="K263" s="9">
        <f t="shared" si="725"/>
        <v>7.6499999999999986</v>
      </c>
      <c r="L263" s="9">
        <f t="shared" si="726"/>
        <v>7.59</v>
      </c>
      <c r="M263" s="9">
        <f t="shared" si="727"/>
        <v>8.4852813742386402E-2</v>
      </c>
      <c r="N263" s="9"/>
      <c r="O263" s="9">
        <v>32.43</v>
      </c>
      <c r="P263" s="9">
        <v>32.630000000000003</v>
      </c>
      <c r="Q263" s="9">
        <v>32.630000000000003</v>
      </c>
      <c r="R263" s="29">
        <v>24.7</v>
      </c>
      <c r="S263" s="29">
        <v>24.57</v>
      </c>
      <c r="T263" s="29">
        <v>24.61</v>
      </c>
      <c r="U263" s="9">
        <f t="shared" ref="U263:W263" si="791">O263-R263</f>
        <v>7.73</v>
      </c>
      <c r="V263" s="9">
        <f t="shared" si="791"/>
        <v>8.0600000000000023</v>
      </c>
      <c r="W263" s="9">
        <f t="shared" si="791"/>
        <v>8.0200000000000031</v>
      </c>
      <c r="X263" s="9">
        <f t="shared" si="729"/>
        <v>7.9366666666666683</v>
      </c>
      <c r="Y263" s="9">
        <f t="shared" si="730"/>
        <v>0.14704496666741954</v>
      </c>
      <c r="Z263" s="9"/>
      <c r="AA263" s="9">
        <v>4.4663000000000001E-2</v>
      </c>
      <c r="AB263" s="9" t="s">
        <v>43</v>
      </c>
      <c r="AC263" s="9">
        <f t="shared" ref="AC263:AE263" si="792">-(U263-I263)</f>
        <v>-0.26000000000000156</v>
      </c>
      <c r="AD263" s="9">
        <f t="shared" si="792"/>
        <v>-0.41000000000000014</v>
      </c>
      <c r="AE263" s="9">
        <f t="shared" si="792"/>
        <v>-0.37000000000000455</v>
      </c>
      <c r="AF263" s="9">
        <f t="shared" si="732"/>
        <v>-0.34666666666666873</v>
      </c>
      <c r="AG263" s="9">
        <f t="shared" si="733"/>
        <v>6.3420991968134693E-2</v>
      </c>
      <c r="AH263" s="9"/>
      <c r="AI263" s="9">
        <f t="shared" ref="AI263:AK263" si="793">2^(AC263)</f>
        <v>0.83508791942836846</v>
      </c>
      <c r="AJ263" s="9">
        <f t="shared" si="793"/>
        <v>0.75262337370553356</v>
      </c>
      <c r="AK263" s="9">
        <f t="shared" si="793"/>
        <v>0.77378249677119249</v>
      </c>
      <c r="AL263" s="9">
        <f t="shared" si="735"/>
        <v>0.78716459663503147</v>
      </c>
      <c r="AM263" s="9">
        <f t="shared" si="736"/>
        <v>3.4970566413225303E-2</v>
      </c>
    </row>
    <row r="264" spans="1:39" x14ac:dyDescent="0.25">
      <c r="A264" s="29">
        <v>21</v>
      </c>
      <c r="B264" s="27" t="s">
        <v>59</v>
      </c>
      <c r="C264" s="9">
        <v>27.33</v>
      </c>
      <c r="D264" s="9">
        <v>26.8</v>
      </c>
      <c r="E264" s="9">
        <v>26.86</v>
      </c>
      <c r="F264" s="29">
        <v>22.82</v>
      </c>
      <c r="G264" s="29">
        <v>22.65</v>
      </c>
      <c r="H264" s="29">
        <v>22.53</v>
      </c>
      <c r="I264" s="9">
        <f t="shared" si="723"/>
        <v>4.509999999999998</v>
      </c>
      <c r="J264" s="9">
        <f t="shared" si="724"/>
        <v>4.1500000000000021</v>
      </c>
      <c r="K264" s="9">
        <f t="shared" si="725"/>
        <v>4.3299999999999983</v>
      </c>
      <c r="L264" s="9">
        <f t="shared" si="726"/>
        <v>4.3299999999999992</v>
      </c>
      <c r="M264" s="9">
        <f t="shared" si="727"/>
        <v>0.14696938456698899</v>
      </c>
      <c r="N264" s="9"/>
      <c r="O264" s="9">
        <v>29.16</v>
      </c>
      <c r="P264" s="9">
        <v>29.11</v>
      </c>
      <c r="Q264" s="9">
        <v>29.05</v>
      </c>
      <c r="R264" s="29">
        <v>24.7</v>
      </c>
      <c r="S264" s="29">
        <v>24.57</v>
      </c>
      <c r="T264" s="29">
        <v>24.61</v>
      </c>
      <c r="U264" s="9">
        <f t="shared" ref="U264:W264" si="794">O264-R264</f>
        <v>4.4600000000000009</v>
      </c>
      <c r="V264" s="9">
        <f t="shared" si="794"/>
        <v>4.5399999999999991</v>
      </c>
      <c r="W264" s="9">
        <f t="shared" si="794"/>
        <v>4.4400000000000013</v>
      </c>
      <c r="X264" s="9">
        <f t="shared" si="729"/>
        <v>4.4800000000000004</v>
      </c>
      <c r="Y264" s="9">
        <f t="shared" si="730"/>
        <v>4.3204937989384816E-2</v>
      </c>
      <c r="Z264" s="9"/>
      <c r="AA264" s="9">
        <v>0.23835100000000001</v>
      </c>
      <c r="AB264" s="9"/>
      <c r="AC264" s="9">
        <f t="shared" ref="AC264:AE264" si="795">-(U264-I264)</f>
        <v>4.9999999999997158E-2</v>
      </c>
      <c r="AD264" s="9">
        <f t="shared" si="795"/>
        <v>-0.38999999999999702</v>
      </c>
      <c r="AE264" s="9">
        <f t="shared" si="795"/>
        <v>-0.11000000000000298</v>
      </c>
      <c r="AF264" s="9">
        <f t="shared" si="732"/>
        <v>-0.15000000000000094</v>
      </c>
      <c r="AG264" s="9">
        <f t="shared" si="733"/>
        <v>0.18184242262647551</v>
      </c>
      <c r="AH264" s="9"/>
      <c r="AI264" s="9">
        <f t="shared" ref="AI264:AK264" si="796">2^(AC264)</f>
        <v>1.0352649238413754</v>
      </c>
      <c r="AJ264" s="9">
        <f t="shared" si="796"/>
        <v>0.76312960448028111</v>
      </c>
      <c r="AK264" s="9">
        <f t="shared" si="796"/>
        <v>0.92658806189036891</v>
      </c>
      <c r="AL264" s="9">
        <f t="shared" si="735"/>
        <v>0.90832753007067513</v>
      </c>
      <c r="AM264" s="9">
        <f t="shared" si="736"/>
        <v>0.11184660113356058</v>
      </c>
    </row>
    <row r="265" spans="1:39" x14ac:dyDescent="0.25">
      <c r="A265" s="9">
        <v>22</v>
      </c>
      <c r="B265" s="27" t="s">
        <v>60</v>
      </c>
      <c r="C265" s="9">
        <v>31.92</v>
      </c>
      <c r="D265" s="9">
        <v>32.159999999999997</v>
      </c>
      <c r="E265" s="9">
        <v>31.55</v>
      </c>
      <c r="F265" s="29">
        <v>22.82</v>
      </c>
      <c r="G265" s="29">
        <v>22.65</v>
      </c>
      <c r="H265" s="29">
        <v>22.53</v>
      </c>
      <c r="I265" s="9">
        <f t="shared" si="723"/>
        <v>9.1000000000000014</v>
      </c>
      <c r="J265" s="9">
        <f t="shared" si="724"/>
        <v>9.509999999999998</v>
      </c>
      <c r="K265" s="9">
        <f t="shared" si="725"/>
        <v>9.02</v>
      </c>
      <c r="L265" s="9">
        <f t="shared" si="726"/>
        <v>9.2099999999999991</v>
      </c>
      <c r="M265" s="9">
        <f t="shared" si="727"/>
        <v>0.21463146709340228</v>
      </c>
      <c r="N265" s="9"/>
      <c r="O265" s="9">
        <v>35.22</v>
      </c>
      <c r="P265" s="9">
        <v>35.15</v>
      </c>
      <c r="Q265" s="9">
        <v>35.29</v>
      </c>
      <c r="R265" s="29">
        <v>24.7</v>
      </c>
      <c r="S265" s="29">
        <v>24.57</v>
      </c>
      <c r="T265" s="29">
        <v>24.61</v>
      </c>
      <c r="U265" s="9">
        <f t="shared" ref="U265:W265" si="797">O265-R265</f>
        <v>10.52</v>
      </c>
      <c r="V265" s="9">
        <f t="shared" si="797"/>
        <v>10.579999999999998</v>
      </c>
      <c r="W265" s="9">
        <f t="shared" si="797"/>
        <v>10.68</v>
      </c>
      <c r="X265" s="9">
        <f t="shared" si="729"/>
        <v>10.593333333333332</v>
      </c>
      <c r="Y265" s="9">
        <f t="shared" si="730"/>
        <v>6.599663291074459E-2</v>
      </c>
      <c r="Z265" s="9"/>
      <c r="AA265" s="9">
        <v>9.5600000000000004E-4</v>
      </c>
      <c r="AB265" s="9" t="s">
        <v>41</v>
      </c>
      <c r="AC265" s="9">
        <f t="shared" ref="AC265:AE265" si="798">-(U265-I265)</f>
        <v>-1.4199999999999982</v>
      </c>
      <c r="AD265" s="9">
        <f t="shared" si="798"/>
        <v>-1.0700000000000003</v>
      </c>
      <c r="AE265" s="9">
        <f t="shared" si="798"/>
        <v>-1.6600000000000001</v>
      </c>
      <c r="AF265" s="9">
        <f t="shared" si="732"/>
        <v>-1.3833333333333329</v>
      </c>
      <c r="AG265" s="9">
        <f t="shared" si="733"/>
        <v>0.24225789747475476</v>
      </c>
      <c r="AH265" s="9"/>
      <c r="AI265" s="9">
        <f t="shared" ref="AI265:AK265" si="799">2^(AC265)</f>
        <v>0.37371231215873513</v>
      </c>
      <c r="AJ265" s="9">
        <f t="shared" si="799"/>
        <v>0.47631899902196867</v>
      </c>
      <c r="AK265" s="9">
        <f t="shared" si="799"/>
        <v>0.31643914849256999</v>
      </c>
      <c r="AL265" s="9">
        <f t="shared" si="735"/>
        <v>0.38882348655775795</v>
      </c>
      <c r="AM265" s="9">
        <f t="shared" si="736"/>
        <v>6.6139510859565973E-2</v>
      </c>
    </row>
    <row r="266" spans="1:39" x14ac:dyDescent="0.25">
      <c r="A266" s="9">
        <v>23</v>
      </c>
      <c r="B266" s="27" t="s">
        <v>61</v>
      </c>
      <c r="C266" s="9">
        <v>26.86</v>
      </c>
      <c r="D266" s="9">
        <v>27.08</v>
      </c>
      <c r="E266" s="9">
        <v>27.04</v>
      </c>
      <c r="F266" s="29">
        <v>22.82</v>
      </c>
      <c r="G266" s="29">
        <v>22.65</v>
      </c>
      <c r="H266" s="29">
        <v>22.53</v>
      </c>
      <c r="I266" s="9">
        <f t="shared" si="723"/>
        <v>4.0399999999999991</v>
      </c>
      <c r="J266" s="9">
        <f t="shared" si="724"/>
        <v>4.43</v>
      </c>
      <c r="K266" s="9">
        <f t="shared" si="725"/>
        <v>4.509999999999998</v>
      </c>
      <c r="L266" s="9">
        <f t="shared" si="726"/>
        <v>4.3266666666666653</v>
      </c>
      <c r="M266" s="9">
        <f t="shared" si="727"/>
        <v>0.20531818125912632</v>
      </c>
      <c r="N266" s="9"/>
      <c r="O266" s="9">
        <v>28.73</v>
      </c>
      <c r="P266" s="9">
        <v>29.06</v>
      </c>
      <c r="Q266" s="9">
        <v>28.57</v>
      </c>
      <c r="R266" s="29">
        <v>24.7</v>
      </c>
      <c r="S266" s="29">
        <v>24.57</v>
      </c>
      <c r="T266" s="29">
        <v>24.61</v>
      </c>
      <c r="U266" s="9">
        <f t="shared" ref="U266:W266" si="800">O266-R266</f>
        <v>4.0300000000000011</v>
      </c>
      <c r="V266" s="9">
        <f t="shared" si="800"/>
        <v>4.4899999999999984</v>
      </c>
      <c r="W266" s="9">
        <f t="shared" si="800"/>
        <v>3.9600000000000009</v>
      </c>
      <c r="X266" s="9">
        <f t="shared" si="729"/>
        <v>4.16</v>
      </c>
      <c r="Y266" s="9">
        <f t="shared" si="730"/>
        <v>0.23508863576673822</v>
      </c>
      <c r="Z266" s="9"/>
      <c r="AA266" s="9">
        <v>0.49218400000000001</v>
      </c>
      <c r="AB266" s="9"/>
      <c r="AC266" s="9">
        <f t="shared" ref="AC266:AE266" si="801">-(U266-I266)</f>
        <v>9.9999999999980105E-3</v>
      </c>
      <c r="AD266" s="9">
        <f t="shared" si="801"/>
        <v>-5.9999999999998721E-2</v>
      </c>
      <c r="AE266" s="9">
        <f t="shared" si="801"/>
        <v>0.54999999999999716</v>
      </c>
      <c r="AF266" s="9">
        <f t="shared" si="732"/>
        <v>0.16666666666666549</v>
      </c>
      <c r="AG266" s="9">
        <f t="shared" si="733"/>
        <v>0.27255988129012709</v>
      </c>
      <c r="AH266" s="9"/>
      <c r="AI266" s="9">
        <f t="shared" ref="AI266:AK266" si="802">2^(AC266)</f>
        <v>1.0069555500567173</v>
      </c>
      <c r="AJ266" s="9">
        <f t="shared" si="802"/>
        <v>0.95926411932526523</v>
      </c>
      <c r="AK266" s="9">
        <f t="shared" si="802"/>
        <v>1.4640856959456225</v>
      </c>
      <c r="AL266" s="9">
        <f t="shared" si="735"/>
        <v>1.1434351217758685</v>
      </c>
      <c r="AM266" s="9">
        <f t="shared" si="736"/>
        <v>0.22756861408938817</v>
      </c>
    </row>
    <row r="267" spans="1:39" x14ac:dyDescent="0.25">
      <c r="A267" s="9">
        <v>24</v>
      </c>
      <c r="B267" s="27" t="s">
        <v>62</v>
      </c>
      <c r="C267" s="9">
        <v>30.19</v>
      </c>
      <c r="D267" s="9">
        <v>30.28</v>
      </c>
      <c r="E267" s="9">
        <v>30.36</v>
      </c>
      <c r="F267" s="29">
        <v>22.82</v>
      </c>
      <c r="G267" s="29">
        <v>22.65</v>
      </c>
      <c r="H267" s="29">
        <v>22.53</v>
      </c>
      <c r="I267" s="9">
        <f t="shared" si="723"/>
        <v>7.370000000000001</v>
      </c>
      <c r="J267" s="9">
        <f t="shared" si="724"/>
        <v>7.6300000000000026</v>
      </c>
      <c r="K267" s="9">
        <f t="shared" si="725"/>
        <v>7.8299999999999983</v>
      </c>
      <c r="L267" s="9">
        <f t="shared" si="726"/>
        <v>7.61</v>
      </c>
      <c r="M267" s="9">
        <f t="shared" si="727"/>
        <v>0.18832595855767281</v>
      </c>
      <c r="N267" s="9"/>
      <c r="O267" s="9">
        <v>32.43</v>
      </c>
      <c r="P267" s="9">
        <v>32.47</v>
      </c>
      <c r="Q267" s="9">
        <v>32.58</v>
      </c>
      <c r="R267" s="29">
        <v>24.7</v>
      </c>
      <c r="S267" s="29">
        <v>24.57</v>
      </c>
      <c r="T267" s="29">
        <v>24.61</v>
      </c>
      <c r="U267" s="9">
        <f t="shared" ref="U267:W267" si="803">O267-R267</f>
        <v>7.73</v>
      </c>
      <c r="V267" s="9">
        <f t="shared" si="803"/>
        <v>7.8999999999999986</v>
      </c>
      <c r="W267" s="9">
        <f t="shared" si="803"/>
        <v>7.9699999999999989</v>
      </c>
      <c r="X267" s="9">
        <f t="shared" si="729"/>
        <v>7.8666666666666663</v>
      </c>
      <c r="Y267" s="9">
        <f t="shared" si="730"/>
        <v>0.10077477638553908</v>
      </c>
      <c r="Z267" s="9"/>
      <c r="AA267" s="9">
        <v>0.16447000000000001</v>
      </c>
      <c r="AB267" s="9"/>
      <c r="AC267" s="9">
        <f t="shared" ref="AC267:AE267" si="804">-(U267-I267)</f>
        <v>-0.35999999999999943</v>
      </c>
      <c r="AD267" s="9">
        <f t="shared" si="804"/>
        <v>-0.26999999999999602</v>
      </c>
      <c r="AE267" s="9">
        <f t="shared" si="804"/>
        <v>-0.14000000000000057</v>
      </c>
      <c r="AF267" s="9">
        <f t="shared" si="732"/>
        <v>-0.25666666666666532</v>
      </c>
      <c r="AG267" s="9">
        <f t="shared" si="733"/>
        <v>9.0308114560959871E-2</v>
      </c>
      <c r="AH267" s="9"/>
      <c r="AI267" s="9">
        <f t="shared" ref="AI267:AK267" si="805">2^(AC267)</f>
        <v>0.77916457966050023</v>
      </c>
      <c r="AJ267" s="9">
        <f t="shared" si="805"/>
        <v>0.829319545814444</v>
      </c>
      <c r="AK267" s="9">
        <f t="shared" si="805"/>
        <v>0.90751915531716054</v>
      </c>
      <c r="AL267" s="9">
        <f t="shared" si="735"/>
        <v>0.83866776026403489</v>
      </c>
      <c r="AM267" s="9">
        <f t="shared" si="736"/>
        <v>5.2815819019475525E-2</v>
      </c>
    </row>
    <row r="268" spans="1:39" x14ac:dyDescent="0.25">
      <c r="A268" s="9">
        <v>25</v>
      </c>
      <c r="B268" s="27" t="s">
        <v>63</v>
      </c>
      <c r="C268" s="9">
        <v>27.42</v>
      </c>
      <c r="D268" s="9">
        <v>27.33</v>
      </c>
      <c r="E268" s="9">
        <v>27.41</v>
      </c>
      <c r="F268" s="29">
        <v>22.82</v>
      </c>
      <c r="G268" s="29">
        <v>22.65</v>
      </c>
      <c r="H268" s="29">
        <v>22.53</v>
      </c>
      <c r="I268" s="9">
        <f t="shared" si="723"/>
        <v>4.6000000000000014</v>
      </c>
      <c r="J268" s="9">
        <f t="shared" si="724"/>
        <v>4.68</v>
      </c>
      <c r="K268" s="9">
        <f t="shared" si="725"/>
        <v>4.879999999999999</v>
      </c>
      <c r="L268" s="9">
        <f t="shared" si="726"/>
        <v>4.72</v>
      </c>
      <c r="M268" s="9">
        <f t="shared" si="727"/>
        <v>0.11775681155103705</v>
      </c>
      <c r="N268" s="9"/>
      <c r="O268" s="9">
        <v>28.97</v>
      </c>
      <c r="P268" s="9">
        <v>28.93</v>
      </c>
      <c r="Q268" s="9">
        <v>29.17</v>
      </c>
      <c r="R268" s="29">
        <v>24.7</v>
      </c>
      <c r="S268" s="29">
        <v>24.57</v>
      </c>
      <c r="T268" s="29">
        <v>24.61</v>
      </c>
      <c r="U268" s="9">
        <f t="shared" ref="U268:W268" si="806">O268-R268</f>
        <v>4.2699999999999996</v>
      </c>
      <c r="V268" s="9">
        <f t="shared" si="806"/>
        <v>4.3599999999999994</v>
      </c>
      <c r="W268" s="9">
        <f t="shared" si="806"/>
        <v>4.5600000000000023</v>
      </c>
      <c r="X268" s="9">
        <f t="shared" si="729"/>
        <v>4.3966666666666674</v>
      </c>
      <c r="Y268" s="9">
        <f t="shared" si="730"/>
        <v>0.12119772641798685</v>
      </c>
      <c r="Z268" s="9"/>
      <c r="AA268" s="9">
        <v>5.3761999999999997E-2</v>
      </c>
      <c r="AB268" s="9"/>
      <c r="AC268" s="9">
        <f t="shared" ref="AC268:AE268" si="807">-(U268-I268)</f>
        <v>0.33000000000000185</v>
      </c>
      <c r="AD268" s="9">
        <f t="shared" si="807"/>
        <v>0.32000000000000028</v>
      </c>
      <c r="AE268" s="9">
        <f t="shared" si="807"/>
        <v>0.31999999999999673</v>
      </c>
      <c r="AF268" s="9">
        <f t="shared" si="732"/>
        <v>0.32333333333333297</v>
      </c>
      <c r="AG268" s="9">
        <f t="shared" si="733"/>
        <v>4.7140452079118917E-3</v>
      </c>
      <c r="AH268" s="9"/>
      <c r="AI268" s="9">
        <f t="shared" ref="AI268:AK268" si="808">2^(AC268)</f>
        <v>1.2570133745218299</v>
      </c>
      <c r="AJ268" s="9">
        <f t="shared" si="808"/>
        <v>1.2483305489016121</v>
      </c>
      <c r="AK268" s="9">
        <f t="shared" si="808"/>
        <v>1.248330548901609</v>
      </c>
      <c r="AL268" s="9">
        <f t="shared" si="735"/>
        <v>1.2512248241083503</v>
      </c>
      <c r="AM268" s="9">
        <f t="shared" si="736"/>
        <v>4.0931232506116102E-3</v>
      </c>
    </row>
    <row r="269" spans="1:39" x14ac:dyDescent="0.25">
      <c r="A269" s="9">
        <v>26</v>
      </c>
      <c r="B269" s="27" t="s">
        <v>64</v>
      </c>
      <c r="C269" s="9">
        <v>36.130000000000003</v>
      </c>
      <c r="D269" s="9">
        <v>36.57</v>
      </c>
      <c r="E269" s="9">
        <v>35.869999999999997</v>
      </c>
      <c r="F269" s="9">
        <v>25.41</v>
      </c>
      <c r="G269" s="9">
        <v>25.7</v>
      </c>
      <c r="H269" s="9">
        <v>25.4</v>
      </c>
      <c r="I269" s="9">
        <f t="shared" si="723"/>
        <v>10.720000000000002</v>
      </c>
      <c r="J269" s="9">
        <f t="shared" si="724"/>
        <v>10.870000000000001</v>
      </c>
      <c r="K269" s="9">
        <f t="shared" si="725"/>
        <v>10.469999999999999</v>
      </c>
      <c r="L269" s="9">
        <f t="shared" si="726"/>
        <v>10.686666666666667</v>
      </c>
      <c r="M269" s="9">
        <f t="shared" si="727"/>
        <v>0.16499158227686211</v>
      </c>
      <c r="N269" s="8"/>
      <c r="O269" s="9">
        <v>34.79</v>
      </c>
      <c r="P269" s="9">
        <v>34.229999999999997</v>
      </c>
      <c r="Q269" s="9">
        <v>34.049999999999997</v>
      </c>
      <c r="R269" s="9">
        <v>20.68</v>
      </c>
      <c r="S269" s="9">
        <v>20.64</v>
      </c>
      <c r="T269" s="9">
        <v>21.44</v>
      </c>
      <c r="U269" s="9">
        <f t="shared" ref="U269:W269" si="809">O269-R269</f>
        <v>14.11</v>
      </c>
      <c r="V269" s="9">
        <f t="shared" si="809"/>
        <v>13.589999999999996</v>
      </c>
      <c r="W269" s="9">
        <f t="shared" si="809"/>
        <v>12.609999999999996</v>
      </c>
      <c r="X269" s="9">
        <f t="shared" si="729"/>
        <v>13.436666666666662</v>
      </c>
      <c r="Y269" s="9">
        <f t="shared" si="730"/>
        <v>0.62189674026767272</v>
      </c>
      <c r="Z269" s="9"/>
      <c r="AA269" s="9">
        <v>3.7789999999999998E-3</v>
      </c>
      <c r="AB269" s="9" t="s">
        <v>48</v>
      </c>
      <c r="AC269" s="9">
        <f t="shared" ref="AC269:AE269" si="810">-(U269-I269)</f>
        <v>-3.389999999999997</v>
      </c>
      <c r="AD269" s="9">
        <f t="shared" si="810"/>
        <v>-2.7199999999999953</v>
      </c>
      <c r="AE269" s="9">
        <f t="shared" si="810"/>
        <v>-2.139999999999997</v>
      </c>
      <c r="AF269" s="9">
        <f t="shared" si="732"/>
        <v>-2.7499999999999964</v>
      </c>
      <c r="AG269" s="9">
        <f t="shared" si="733"/>
        <v>0.51075108092559629</v>
      </c>
      <c r="AH269" s="9"/>
      <c r="AI269" s="9">
        <f t="shared" ref="AI269:AK269" si="811">2^(AC269)</f>
        <v>9.5391200560035153E-2</v>
      </c>
      <c r="AJ269" s="9">
        <f t="shared" si="811"/>
        <v>0.15177436054938134</v>
      </c>
      <c r="AK269" s="9">
        <f t="shared" si="811"/>
        <v>0.22687978882929069</v>
      </c>
      <c r="AL269" s="9">
        <f t="shared" si="735"/>
        <v>0.15801511664623571</v>
      </c>
      <c r="AM269" s="9">
        <f t="shared" si="736"/>
        <v>5.3861071215710613E-2</v>
      </c>
    </row>
    <row r="270" spans="1:39" x14ac:dyDescent="0.25">
      <c r="A270" s="9">
        <v>27</v>
      </c>
      <c r="B270" s="28" t="s">
        <v>65</v>
      </c>
      <c r="C270" s="9">
        <v>37.76</v>
      </c>
      <c r="D270" s="9">
        <v>37.03</v>
      </c>
      <c r="E270" s="9">
        <v>37.630000000000003</v>
      </c>
      <c r="F270" s="9">
        <v>25.41</v>
      </c>
      <c r="G270" s="9">
        <v>25.7</v>
      </c>
      <c r="H270" s="9">
        <v>25.4</v>
      </c>
      <c r="I270" s="9">
        <f t="shared" si="723"/>
        <v>12.349999999999998</v>
      </c>
      <c r="J270" s="9">
        <f t="shared" si="724"/>
        <v>11.330000000000002</v>
      </c>
      <c r="K270" s="9">
        <f t="shared" si="725"/>
        <v>12.230000000000004</v>
      </c>
      <c r="L270" s="9">
        <f t="shared" si="726"/>
        <v>11.97</v>
      </c>
      <c r="M270" s="9">
        <f t="shared" si="727"/>
        <v>0.455192267069641</v>
      </c>
      <c r="N270" s="8"/>
      <c r="O270" s="9">
        <v>33.18</v>
      </c>
      <c r="P270" s="9">
        <v>35.22</v>
      </c>
      <c r="Q270" s="9">
        <v>34.229999999999997</v>
      </c>
      <c r="R270" s="9">
        <v>20.68</v>
      </c>
      <c r="S270" s="9">
        <v>20.64</v>
      </c>
      <c r="T270" s="9">
        <v>21.44</v>
      </c>
      <c r="U270" s="9">
        <f t="shared" ref="U270:W270" si="812">O270-R270</f>
        <v>12.5</v>
      </c>
      <c r="V270" s="9">
        <f t="shared" si="812"/>
        <v>14.579999999999998</v>
      </c>
      <c r="W270" s="9">
        <f t="shared" si="812"/>
        <v>12.789999999999996</v>
      </c>
      <c r="X270" s="9">
        <f t="shared" si="729"/>
        <v>13.289999999999997</v>
      </c>
      <c r="Y270" s="9">
        <f t="shared" si="730"/>
        <v>0.91981882273992777</v>
      </c>
      <c r="Z270" s="9"/>
      <c r="AA270" s="9">
        <v>0.14305200000000001</v>
      </c>
      <c r="AB270" s="9"/>
      <c r="AC270" s="9">
        <f t="shared" ref="AC270:AE270" si="813">-(U270-I270)</f>
        <v>-0.15000000000000213</v>
      </c>
      <c r="AD270" s="9">
        <f t="shared" si="813"/>
        <v>-3.2499999999999964</v>
      </c>
      <c r="AE270" s="9">
        <f t="shared" si="813"/>
        <v>-0.55999999999999162</v>
      </c>
      <c r="AF270" s="9">
        <f t="shared" si="732"/>
        <v>-1.3199999999999967</v>
      </c>
      <c r="AG270" s="9">
        <f t="shared" si="733"/>
        <v>1.3749424230369303</v>
      </c>
      <c r="AH270" s="9"/>
      <c r="AI270" s="9">
        <f t="shared" ref="AI270:AK270" si="814">2^(AC270)</f>
        <v>0.90125046261082897</v>
      </c>
      <c r="AJ270" s="9">
        <f t="shared" si="814"/>
        <v>0.10511205190671458</v>
      </c>
      <c r="AK270" s="9">
        <f t="shared" si="814"/>
        <v>0.67830216372384</v>
      </c>
      <c r="AL270" s="9">
        <f t="shared" si="735"/>
        <v>0.56155489274712778</v>
      </c>
      <c r="AM270" s="9">
        <f t="shared" si="736"/>
        <v>0.33534214986090533</v>
      </c>
    </row>
    <row r="271" spans="1:39" x14ac:dyDescent="0.25">
      <c r="A271" s="9">
        <v>28</v>
      </c>
      <c r="B271" s="28" t="s">
        <v>66</v>
      </c>
      <c r="C271" s="9">
        <v>36.29</v>
      </c>
      <c r="D271" s="9">
        <v>37.659999999999997</v>
      </c>
      <c r="E271" s="9">
        <v>36.869999999999997</v>
      </c>
      <c r="F271" s="9">
        <v>25.41</v>
      </c>
      <c r="G271" s="9">
        <v>25.7</v>
      </c>
      <c r="H271" s="9">
        <v>25.4</v>
      </c>
      <c r="I271" s="9">
        <f t="shared" si="723"/>
        <v>10.879999999999999</v>
      </c>
      <c r="J271" s="9">
        <f t="shared" si="724"/>
        <v>11.959999999999997</v>
      </c>
      <c r="K271" s="9">
        <f t="shared" si="725"/>
        <v>11.469999999999999</v>
      </c>
      <c r="L271" s="9">
        <f t="shared" si="726"/>
        <v>11.436666666666666</v>
      </c>
      <c r="M271" s="9">
        <f t="shared" si="727"/>
        <v>0.44153771702489353</v>
      </c>
      <c r="N271" s="8"/>
      <c r="O271" s="9">
        <v>34.92</v>
      </c>
      <c r="P271" s="9">
        <v>35.57</v>
      </c>
      <c r="Q271" s="9">
        <v>34.9</v>
      </c>
      <c r="R271" s="9">
        <v>20.68</v>
      </c>
      <c r="S271" s="9">
        <v>20.64</v>
      </c>
      <c r="T271" s="9">
        <v>21.44</v>
      </c>
      <c r="U271" s="9">
        <f t="shared" ref="U271:W271" si="815">O271-R271</f>
        <v>14.240000000000002</v>
      </c>
      <c r="V271" s="9">
        <f t="shared" si="815"/>
        <v>14.93</v>
      </c>
      <c r="W271" s="9">
        <f t="shared" si="815"/>
        <v>13.459999999999997</v>
      </c>
      <c r="X271" s="9">
        <f t="shared" si="729"/>
        <v>14.209999999999999</v>
      </c>
      <c r="Y271" s="9">
        <f t="shared" si="730"/>
        <v>0.60049979184009827</v>
      </c>
      <c r="Z271" s="9"/>
      <c r="AA271" s="9">
        <v>6.2459999999999998E-3</v>
      </c>
      <c r="AB271" s="9" t="s">
        <v>48</v>
      </c>
      <c r="AC271" s="9">
        <f t="shared" ref="AC271:AE271" si="816">-(U271-I271)</f>
        <v>-3.360000000000003</v>
      </c>
      <c r="AD271" s="9">
        <f t="shared" si="816"/>
        <v>-2.9700000000000024</v>
      </c>
      <c r="AE271" s="9">
        <f t="shared" si="816"/>
        <v>-1.9899999999999984</v>
      </c>
      <c r="AF271" s="9">
        <f t="shared" si="732"/>
        <v>-2.7733333333333348</v>
      </c>
      <c r="AG271" s="9">
        <f t="shared" si="733"/>
        <v>0.57632938113162047</v>
      </c>
      <c r="AH271" s="9"/>
      <c r="AI271" s="9">
        <f t="shared" ref="AI271:AK271" si="817">2^(AC271)</f>
        <v>9.7395572457562293E-2</v>
      </c>
      <c r="AJ271" s="9">
        <f t="shared" si="817"/>
        <v>0.12762651571339895</v>
      </c>
      <c r="AK271" s="9">
        <f t="shared" si="817"/>
        <v>0.25173888751418</v>
      </c>
      <c r="AL271" s="9">
        <f t="shared" si="735"/>
        <v>0.15892032522838043</v>
      </c>
      <c r="AM271" s="9">
        <f t="shared" si="736"/>
        <v>6.6782939992868148E-2</v>
      </c>
    </row>
    <row r="272" spans="1:39" x14ac:dyDescent="0.25">
      <c r="A272" s="29">
        <v>29</v>
      </c>
      <c r="B272" s="28" t="s">
        <v>67</v>
      </c>
      <c r="C272" s="9">
        <v>29.08</v>
      </c>
      <c r="D272" s="9">
        <v>29.06</v>
      </c>
      <c r="E272" s="9">
        <v>28.92</v>
      </c>
      <c r="F272" s="29">
        <v>22.82</v>
      </c>
      <c r="G272" s="29">
        <v>22.65</v>
      </c>
      <c r="H272" s="29">
        <v>22.53</v>
      </c>
      <c r="I272" s="9">
        <f t="shared" si="723"/>
        <v>6.259999999999998</v>
      </c>
      <c r="J272" s="9">
        <f t="shared" si="724"/>
        <v>6.41</v>
      </c>
      <c r="K272" s="9">
        <f t="shared" si="725"/>
        <v>6.3900000000000006</v>
      </c>
      <c r="L272" s="9">
        <f t="shared" si="726"/>
        <v>6.3533333333333326</v>
      </c>
      <c r="M272" s="9">
        <f t="shared" si="727"/>
        <v>6.6499791144201084E-2</v>
      </c>
      <c r="N272" s="9"/>
      <c r="O272" s="9">
        <v>31.23</v>
      </c>
      <c r="P272" s="9">
        <v>31.23</v>
      </c>
      <c r="Q272" s="9">
        <v>31.27</v>
      </c>
      <c r="R272" s="29">
        <v>24.7</v>
      </c>
      <c r="S272" s="29">
        <v>24.57</v>
      </c>
      <c r="T272" s="29">
        <v>24.61</v>
      </c>
      <c r="U272" s="9">
        <f t="shared" ref="U272:W272" si="818">O272-R272</f>
        <v>6.5300000000000011</v>
      </c>
      <c r="V272" s="9">
        <f t="shared" si="818"/>
        <v>6.66</v>
      </c>
      <c r="W272" s="9">
        <f t="shared" si="818"/>
        <v>6.66</v>
      </c>
      <c r="X272" s="9">
        <f t="shared" si="729"/>
        <v>6.6166666666666671</v>
      </c>
      <c r="Y272" s="9">
        <f t="shared" si="730"/>
        <v>6.1282587702833652E-2</v>
      </c>
      <c r="Z272" s="9"/>
      <c r="AA272" s="9">
        <v>1.4633999999999999E-2</v>
      </c>
      <c r="AB272" s="9" t="s">
        <v>43</v>
      </c>
      <c r="AC272" s="9">
        <f t="shared" ref="AC272:AE272" si="819">-(U272-I272)</f>
        <v>-0.27000000000000313</v>
      </c>
      <c r="AD272" s="9">
        <f t="shared" si="819"/>
        <v>-0.25</v>
      </c>
      <c r="AE272" s="9">
        <f t="shared" si="819"/>
        <v>-0.26999999999999957</v>
      </c>
      <c r="AF272" s="9">
        <f t="shared" si="732"/>
        <v>-0.26333333333333425</v>
      </c>
      <c r="AG272" s="9">
        <f t="shared" si="733"/>
        <v>9.4280904158212699E-3</v>
      </c>
      <c r="AH272" s="9"/>
      <c r="AI272" s="9">
        <f t="shared" ref="AI272:AK272" si="820">2^(AC272)</f>
        <v>0.8293195458144399</v>
      </c>
      <c r="AJ272" s="9">
        <f t="shared" si="820"/>
        <v>0.84089641525371461</v>
      </c>
      <c r="AK272" s="9">
        <f t="shared" si="820"/>
        <v>0.82931954581444201</v>
      </c>
      <c r="AL272" s="9">
        <f t="shared" si="735"/>
        <v>0.83317850229419887</v>
      </c>
      <c r="AM272" s="9">
        <f t="shared" si="736"/>
        <v>5.4573885902811405E-3</v>
      </c>
    </row>
    <row r="273" spans="1:39" x14ac:dyDescent="0.25">
      <c r="A273" s="9">
        <v>30</v>
      </c>
      <c r="B273" s="27" t="s">
        <v>68</v>
      </c>
      <c r="C273" s="9">
        <v>29.07</v>
      </c>
      <c r="D273" s="9">
        <v>29.19</v>
      </c>
      <c r="E273" s="9">
        <v>29.12</v>
      </c>
      <c r="F273" s="29">
        <v>22.82</v>
      </c>
      <c r="G273" s="29">
        <v>22.65</v>
      </c>
      <c r="H273" s="29">
        <v>22.53</v>
      </c>
      <c r="I273" s="9">
        <f t="shared" si="723"/>
        <v>6.25</v>
      </c>
      <c r="J273" s="9">
        <f t="shared" si="724"/>
        <v>6.5400000000000027</v>
      </c>
      <c r="K273" s="9">
        <f t="shared" si="725"/>
        <v>6.59</v>
      </c>
      <c r="L273" s="9">
        <f t="shared" si="726"/>
        <v>6.4600000000000009</v>
      </c>
      <c r="M273" s="9">
        <f t="shared" si="727"/>
        <v>0.14988884770611455</v>
      </c>
      <c r="N273" s="9"/>
      <c r="O273" s="9">
        <v>31.25</v>
      </c>
      <c r="P273" s="9">
        <v>31.56</v>
      </c>
      <c r="Q273" s="9">
        <v>31.43</v>
      </c>
      <c r="R273" s="29">
        <v>24.7</v>
      </c>
      <c r="S273" s="29">
        <v>24.57</v>
      </c>
      <c r="T273" s="29">
        <v>24.61</v>
      </c>
      <c r="U273" s="9">
        <f t="shared" ref="U273:W273" si="821">O273-R273</f>
        <v>6.5500000000000007</v>
      </c>
      <c r="V273" s="9">
        <f t="shared" si="821"/>
        <v>6.9899999999999984</v>
      </c>
      <c r="W273" s="9">
        <f t="shared" si="821"/>
        <v>6.82</v>
      </c>
      <c r="X273" s="9">
        <f t="shared" si="729"/>
        <v>6.7866666666666662</v>
      </c>
      <c r="Y273" s="9">
        <f t="shared" si="730"/>
        <v>0.18116904322268168</v>
      </c>
      <c r="Z273" s="9"/>
      <c r="AA273" s="9">
        <v>0.12089900000000001</v>
      </c>
      <c r="AB273" s="9"/>
      <c r="AC273" s="9">
        <f t="shared" ref="AC273:AE273" si="822">-(U273-I273)</f>
        <v>-0.30000000000000071</v>
      </c>
      <c r="AD273" s="9">
        <f t="shared" si="822"/>
        <v>-0.44999999999999574</v>
      </c>
      <c r="AE273" s="9">
        <f t="shared" si="822"/>
        <v>-0.23000000000000043</v>
      </c>
      <c r="AF273" s="9">
        <f t="shared" si="732"/>
        <v>-0.32666666666666561</v>
      </c>
      <c r="AG273" s="9">
        <f t="shared" si="733"/>
        <v>9.177266598623933E-2</v>
      </c>
      <c r="AH273" s="9"/>
      <c r="AI273" s="9">
        <f t="shared" ref="AI273:AK273" si="823">2^(AC273)</f>
        <v>0.81225239635623503</v>
      </c>
      <c r="AJ273" s="9">
        <f t="shared" si="823"/>
        <v>0.73204284797281494</v>
      </c>
      <c r="AK273" s="9">
        <f t="shared" si="823"/>
        <v>0.85263489176795637</v>
      </c>
      <c r="AL273" s="9">
        <f t="shared" si="735"/>
        <v>0.79897671203233545</v>
      </c>
      <c r="AM273" s="9">
        <f t="shared" si="736"/>
        <v>5.0118480306657359E-2</v>
      </c>
    </row>
    <row r="274" spans="1:39" x14ac:dyDescent="0.25">
      <c r="A274" s="9">
        <v>31</v>
      </c>
      <c r="B274" s="28" t="s">
        <v>69</v>
      </c>
      <c r="C274" s="9">
        <v>30.04</v>
      </c>
      <c r="D274" s="9">
        <v>29.78</v>
      </c>
      <c r="E274" s="9">
        <v>29.95</v>
      </c>
      <c r="F274" s="29">
        <v>23.26</v>
      </c>
      <c r="G274" s="29">
        <v>23.22</v>
      </c>
      <c r="H274" s="29">
        <v>23.31</v>
      </c>
      <c r="I274" s="9">
        <f t="shared" si="723"/>
        <v>6.7799999999999976</v>
      </c>
      <c r="J274" s="9">
        <f t="shared" si="724"/>
        <v>6.5600000000000023</v>
      </c>
      <c r="K274" s="9">
        <f t="shared" si="725"/>
        <v>6.6400000000000006</v>
      </c>
      <c r="L274" s="9">
        <f t="shared" si="726"/>
        <v>6.66</v>
      </c>
      <c r="M274" s="9">
        <f t="shared" si="727"/>
        <v>9.0921211313237091E-2</v>
      </c>
      <c r="N274" s="9"/>
      <c r="O274" s="9">
        <v>30.2</v>
      </c>
      <c r="P274" s="9">
        <v>30.23</v>
      </c>
      <c r="Q274" s="9">
        <v>30.32</v>
      </c>
      <c r="R274" s="29">
        <v>24.38</v>
      </c>
      <c r="S274" s="29">
        <v>24.28</v>
      </c>
      <c r="T274" s="29">
        <v>24.33</v>
      </c>
      <c r="U274" s="9">
        <f t="shared" ref="U274:W274" si="824">O274-R274</f>
        <v>5.82</v>
      </c>
      <c r="V274" s="9">
        <f t="shared" si="824"/>
        <v>5.9499999999999993</v>
      </c>
      <c r="W274" s="9">
        <f t="shared" si="824"/>
        <v>5.990000000000002</v>
      </c>
      <c r="X274" s="9">
        <f t="shared" si="729"/>
        <v>5.9200000000000008</v>
      </c>
      <c r="Y274" s="9">
        <f t="shared" si="730"/>
        <v>7.2571803523591216E-2</v>
      </c>
      <c r="Z274" s="9"/>
      <c r="AA274" s="9">
        <v>8.4500000000000005E-4</v>
      </c>
      <c r="AB274" s="9" t="s">
        <v>41</v>
      </c>
      <c r="AC274" s="9">
        <f t="shared" ref="AC274:AE274" si="825">-(U274-I274)</f>
        <v>0.9599999999999973</v>
      </c>
      <c r="AD274" s="9">
        <f t="shared" si="825"/>
        <v>0.61000000000000298</v>
      </c>
      <c r="AE274" s="9">
        <f t="shared" si="825"/>
        <v>0.64999999999999858</v>
      </c>
      <c r="AF274" s="9">
        <f t="shared" si="732"/>
        <v>0.73999999999999966</v>
      </c>
      <c r="AG274" s="9">
        <f t="shared" si="733"/>
        <v>0.15641824275533223</v>
      </c>
      <c r="AH274" s="9"/>
      <c r="AI274" s="9">
        <f t="shared" ref="AI274:AK274" si="826">2^(AC274)</f>
        <v>1.9453098948245675</v>
      </c>
      <c r="AJ274" s="9">
        <f t="shared" si="826"/>
        <v>1.5262592089605622</v>
      </c>
      <c r="AK274" s="9">
        <f t="shared" si="826"/>
        <v>1.5691681957935</v>
      </c>
      <c r="AL274" s="9">
        <f t="shared" si="735"/>
        <v>1.6802457665262098</v>
      </c>
      <c r="AM274" s="9">
        <f t="shared" si="736"/>
        <v>0.18824547691898372</v>
      </c>
    </row>
    <row r="275" spans="1:39" x14ac:dyDescent="0.25">
      <c r="A275" s="9">
        <v>32</v>
      </c>
      <c r="B275" s="27" t="s">
        <v>70</v>
      </c>
      <c r="C275" s="9">
        <v>30.32</v>
      </c>
      <c r="D275" s="9">
        <v>30.83</v>
      </c>
      <c r="E275" s="9">
        <v>30.18</v>
      </c>
      <c r="F275" s="29">
        <v>23.26</v>
      </c>
      <c r="G275" s="29">
        <v>23.22</v>
      </c>
      <c r="H275" s="29">
        <v>23.31</v>
      </c>
      <c r="I275" s="9">
        <f t="shared" si="723"/>
        <v>7.0599999999999987</v>
      </c>
      <c r="J275" s="9">
        <f t="shared" si="724"/>
        <v>7.6099999999999994</v>
      </c>
      <c r="K275" s="9">
        <f t="shared" si="725"/>
        <v>6.870000000000001</v>
      </c>
      <c r="L275" s="9">
        <f t="shared" si="726"/>
        <v>7.18</v>
      </c>
      <c r="M275" s="9">
        <f t="shared" si="727"/>
        <v>0.31379398762032779</v>
      </c>
      <c r="N275" s="9"/>
      <c r="O275" s="9">
        <v>30.91</v>
      </c>
      <c r="P275" s="9">
        <v>31.15</v>
      </c>
      <c r="Q275" s="9">
        <v>31.16</v>
      </c>
      <c r="R275" s="29">
        <v>24.38</v>
      </c>
      <c r="S275" s="29">
        <v>24.28</v>
      </c>
      <c r="T275" s="29">
        <v>24.33</v>
      </c>
      <c r="U275" s="9">
        <f t="shared" ref="U275:W275" si="827">O275-R275</f>
        <v>6.5300000000000011</v>
      </c>
      <c r="V275" s="9">
        <f t="shared" si="827"/>
        <v>6.8699999999999974</v>
      </c>
      <c r="W275" s="9">
        <f t="shared" si="827"/>
        <v>6.8300000000000018</v>
      </c>
      <c r="X275" s="9">
        <f t="shared" si="729"/>
        <v>6.7433333333333332</v>
      </c>
      <c r="Y275" s="9">
        <f t="shared" si="730"/>
        <v>0.15173075568987965</v>
      </c>
      <c r="Z275" s="9"/>
      <c r="AA275" s="9">
        <v>0.15113499999999999</v>
      </c>
      <c r="AB275" s="9"/>
      <c r="AC275" s="9">
        <f t="shared" ref="AC275:AE275" si="828">-(U275-I275)</f>
        <v>0.52999999999999758</v>
      </c>
      <c r="AD275" s="9">
        <f t="shared" si="828"/>
        <v>0.74000000000000199</v>
      </c>
      <c r="AE275" s="9">
        <f t="shared" si="828"/>
        <v>3.9999999999999147E-2</v>
      </c>
      <c r="AF275" s="9">
        <f t="shared" si="732"/>
        <v>0.43666666666666626</v>
      </c>
      <c r="AG275" s="9">
        <f t="shared" si="733"/>
        <v>0.29329545209945329</v>
      </c>
      <c r="AH275" s="9"/>
      <c r="AI275" s="9">
        <f t="shared" ref="AI275:AK275" si="829">2^(AC275)</f>
        <v>1.4439291955224935</v>
      </c>
      <c r="AJ275" s="9">
        <f t="shared" si="829"/>
        <v>1.6701758388567409</v>
      </c>
      <c r="AK275" s="9">
        <f t="shared" si="829"/>
        <v>1.0281138266560659</v>
      </c>
      <c r="AL275" s="9">
        <f t="shared" si="735"/>
        <v>1.3807396203451001</v>
      </c>
      <c r="AM275" s="9">
        <f t="shared" si="736"/>
        <v>0.2659017345889515</v>
      </c>
    </row>
    <row r="276" spans="1:39" x14ac:dyDescent="0.25">
      <c r="A276" s="9">
        <v>33</v>
      </c>
      <c r="B276" s="28" t="s">
        <v>71</v>
      </c>
      <c r="C276" s="29">
        <v>38.200000000000003</v>
      </c>
      <c r="D276" s="29">
        <v>37.78</v>
      </c>
      <c r="E276" s="29">
        <v>39.9</v>
      </c>
      <c r="F276" s="29">
        <v>23.26</v>
      </c>
      <c r="G276" s="29">
        <v>23.22</v>
      </c>
      <c r="H276" s="29">
        <v>23.31</v>
      </c>
      <c r="I276" s="29">
        <f t="shared" si="723"/>
        <v>14.940000000000001</v>
      </c>
      <c r="J276" s="29">
        <f t="shared" si="724"/>
        <v>14.560000000000002</v>
      </c>
      <c r="K276" s="29">
        <f t="shared" si="725"/>
        <v>16.59</v>
      </c>
      <c r="L276" s="29">
        <f t="shared" si="726"/>
        <v>15.363333333333335</v>
      </c>
      <c r="M276" s="29">
        <f t="shared" si="727"/>
        <v>0.88114824077576215</v>
      </c>
      <c r="N276" s="29"/>
      <c r="O276" s="29">
        <v>39.19</v>
      </c>
      <c r="P276" s="29">
        <v>38.49</v>
      </c>
      <c r="Q276" s="29">
        <v>39.01</v>
      </c>
      <c r="R276" s="29">
        <v>24.38</v>
      </c>
      <c r="S276" s="29">
        <v>24.28</v>
      </c>
      <c r="T276" s="29">
        <v>24.33</v>
      </c>
      <c r="U276" s="29">
        <f t="shared" ref="U276:W276" si="830">O276-R276</f>
        <v>14.809999999999999</v>
      </c>
      <c r="V276" s="29">
        <f t="shared" si="830"/>
        <v>14.21</v>
      </c>
      <c r="W276" s="29">
        <f t="shared" si="830"/>
        <v>14.68</v>
      </c>
      <c r="X276" s="29">
        <f t="shared" si="729"/>
        <v>14.566666666666668</v>
      </c>
      <c r="Y276" s="29">
        <f t="shared" si="730"/>
        <v>0.25772509040103525</v>
      </c>
      <c r="Z276" s="9"/>
      <c r="AA276" s="9">
        <v>0.28703200000000001</v>
      </c>
      <c r="AB276" s="9"/>
      <c r="AC276" s="9">
        <f t="shared" ref="AC276:AE276" si="831">-(U276-I276)</f>
        <v>0.13000000000000256</v>
      </c>
      <c r="AD276" s="9">
        <f t="shared" si="831"/>
        <v>0.35000000000000142</v>
      </c>
      <c r="AE276" s="9">
        <f t="shared" si="831"/>
        <v>1.9100000000000001</v>
      </c>
      <c r="AF276" s="9">
        <f t="shared" si="732"/>
        <v>0.79666666666666808</v>
      </c>
      <c r="AG276" s="9">
        <f t="shared" si="733"/>
        <v>0.79235233464805332</v>
      </c>
      <c r="AH276" s="9"/>
      <c r="AI276" s="9">
        <f t="shared" ref="AI276:AK276" si="832">2^(AC276)</f>
        <v>1.0942937012607414</v>
      </c>
      <c r="AJ276" s="9">
        <f t="shared" si="832"/>
        <v>1.2745606273192633</v>
      </c>
      <c r="AK276" s="9">
        <f t="shared" si="832"/>
        <v>3.7580909968560472</v>
      </c>
      <c r="AL276" s="9">
        <f t="shared" si="735"/>
        <v>2.0423151084786841</v>
      </c>
      <c r="AM276" s="9">
        <f t="shared" si="736"/>
        <v>1.2154667733043942</v>
      </c>
    </row>
    <row r="277" spans="1:39" x14ac:dyDescent="0.25">
      <c r="A277" s="9">
        <v>34</v>
      </c>
      <c r="B277" s="27" t="s">
        <v>72</v>
      </c>
      <c r="C277" s="9">
        <v>32.89</v>
      </c>
      <c r="D277" s="9">
        <v>33.6</v>
      </c>
      <c r="E277" s="9">
        <v>33.07</v>
      </c>
      <c r="F277" s="29">
        <v>23.26</v>
      </c>
      <c r="G277" s="29">
        <v>23.22</v>
      </c>
      <c r="H277" s="29">
        <v>23.31</v>
      </c>
      <c r="I277" s="9">
        <f t="shared" si="723"/>
        <v>9.629999999999999</v>
      </c>
      <c r="J277" s="9">
        <f t="shared" si="724"/>
        <v>10.380000000000003</v>
      </c>
      <c r="K277" s="9">
        <f t="shared" si="725"/>
        <v>9.7600000000000016</v>
      </c>
      <c r="L277" s="9">
        <f t="shared" si="726"/>
        <v>9.9233333333333338</v>
      </c>
      <c r="M277" s="9">
        <f t="shared" si="727"/>
        <v>0.32724438710066472</v>
      </c>
      <c r="N277" s="9"/>
      <c r="O277" s="9">
        <v>33.119999999999997</v>
      </c>
      <c r="P277" s="9">
        <v>33.119999999999997</v>
      </c>
      <c r="Q277" s="9">
        <v>33.869999999999997</v>
      </c>
      <c r="R277" s="29">
        <v>24.38</v>
      </c>
      <c r="S277" s="29">
        <v>24.28</v>
      </c>
      <c r="T277" s="29">
        <v>24.33</v>
      </c>
      <c r="U277" s="9">
        <f t="shared" ref="U277:W277" si="833">O277-R277</f>
        <v>8.7399999999999984</v>
      </c>
      <c r="V277" s="9">
        <f t="shared" si="833"/>
        <v>8.8399999999999963</v>
      </c>
      <c r="W277" s="9">
        <f t="shared" si="833"/>
        <v>9.5399999999999991</v>
      </c>
      <c r="X277" s="9">
        <f t="shared" si="729"/>
        <v>9.0399999999999974</v>
      </c>
      <c r="Y277" s="9">
        <f t="shared" si="730"/>
        <v>0.35590260840104443</v>
      </c>
      <c r="Z277" s="9"/>
      <c r="AA277" s="9">
        <v>6.1081999999999997E-2</v>
      </c>
      <c r="AB277" s="9"/>
      <c r="AC277" s="9">
        <f t="shared" ref="AC277:AE277" si="834">-(U277-I277)</f>
        <v>0.89000000000000057</v>
      </c>
      <c r="AD277" s="9">
        <f t="shared" si="834"/>
        <v>1.5400000000000063</v>
      </c>
      <c r="AE277" s="9">
        <f t="shared" si="834"/>
        <v>0.22000000000000242</v>
      </c>
      <c r="AF277" s="9">
        <f t="shared" si="732"/>
        <v>0.88333333333333641</v>
      </c>
      <c r="AG277" s="9">
        <f t="shared" si="733"/>
        <v>0.53890836161839595</v>
      </c>
      <c r="AH277" s="9"/>
      <c r="AI277" s="9">
        <f t="shared" ref="AI277:AK277" si="835">2^(AC277)</f>
        <v>1.8531761237807425</v>
      </c>
      <c r="AJ277" s="9">
        <f t="shared" si="835"/>
        <v>2.9079450346406337</v>
      </c>
      <c r="AK277" s="9">
        <f t="shared" si="835"/>
        <v>1.1647335864684578</v>
      </c>
      <c r="AL277" s="9">
        <f t="shared" si="735"/>
        <v>1.9752849149632781</v>
      </c>
      <c r="AM277" s="9">
        <f t="shared" si="736"/>
        <v>0.71688188516783291</v>
      </c>
    </row>
    <row r="278" spans="1:39" x14ac:dyDescent="0.25">
      <c r="A278" s="9">
        <v>35</v>
      </c>
      <c r="B278" s="28" t="s">
        <v>73</v>
      </c>
      <c r="C278" s="9">
        <v>38.630000000000003</v>
      </c>
      <c r="D278" s="9">
        <v>38.61</v>
      </c>
      <c r="E278" s="9">
        <v>37.79</v>
      </c>
      <c r="F278" s="9">
        <v>23.3</v>
      </c>
      <c r="G278" s="9">
        <v>23.26</v>
      </c>
      <c r="H278" s="9">
        <v>23.27</v>
      </c>
      <c r="I278" s="9">
        <f t="shared" si="723"/>
        <v>15.330000000000002</v>
      </c>
      <c r="J278" s="9">
        <f t="shared" si="724"/>
        <v>15.349999999999998</v>
      </c>
      <c r="K278" s="9">
        <f t="shared" si="725"/>
        <v>14.52</v>
      </c>
      <c r="L278" s="9">
        <f t="shared" si="726"/>
        <v>15.066666666666668</v>
      </c>
      <c r="M278" s="9">
        <f t="shared" si="727"/>
        <v>0.3866379299666407</v>
      </c>
      <c r="N278" s="8"/>
      <c r="O278" s="9">
        <v>39.21</v>
      </c>
      <c r="P278" s="9">
        <v>38.130000000000003</v>
      </c>
      <c r="Q278" s="9">
        <v>38.869999999999997</v>
      </c>
      <c r="R278" s="9">
        <v>21.19</v>
      </c>
      <c r="S278" s="9">
        <v>21.06</v>
      </c>
      <c r="T278" s="9">
        <v>21.14</v>
      </c>
      <c r="U278" s="9">
        <f t="shared" ref="U278:W278" si="836">O278-R278</f>
        <v>18.02</v>
      </c>
      <c r="V278" s="9">
        <f t="shared" si="836"/>
        <v>17.070000000000004</v>
      </c>
      <c r="W278" s="9">
        <f t="shared" si="836"/>
        <v>17.729999999999997</v>
      </c>
      <c r="X278" s="9">
        <f t="shared" si="729"/>
        <v>17.606666666666666</v>
      </c>
      <c r="Y278" s="9">
        <f t="shared" si="730"/>
        <v>0.39752009033786012</v>
      </c>
      <c r="Z278" s="9"/>
      <c r="AA278" s="9">
        <v>2.9269999999999999E-3</v>
      </c>
      <c r="AB278" s="9" t="s">
        <v>48</v>
      </c>
      <c r="AC278" s="9">
        <f t="shared" ref="AC278:AE278" si="837">-(U278-I278)</f>
        <v>-2.6899999999999977</v>
      </c>
      <c r="AD278" s="9">
        <f t="shared" si="837"/>
        <v>-1.720000000000006</v>
      </c>
      <c r="AE278" s="9">
        <f t="shared" si="837"/>
        <v>-3.2099999999999973</v>
      </c>
      <c r="AF278" s="9">
        <f t="shared" si="732"/>
        <v>-2.5400000000000005</v>
      </c>
      <c r="AG278" s="9">
        <f t="shared" si="733"/>
        <v>0.61746794788609094</v>
      </c>
      <c r="AH278" s="9"/>
      <c r="AI278" s="9">
        <f t="shared" ref="AI278:AK278" si="838">2^(AC278)</f>
        <v>0.15496346249237358</v>
      </c>
      <c r="AJ278" s="9">
        <f t="shared" si="838"/>
        <v>0.30354872109876052</v>
      </c>
      <c r="AK278" s="9">
        <f t="shared" si="838"/>
        <v>0.10806715391348339</v>
      </c>
      <c r="AL278" s="9">
        <f t="shared" si="735"/>
        <v>0.18885977916820584</v>
      </c>
      <c r="AM278" s="9">
        <f t="shared" si="736"/>
        <v>8.3326590355637095E-2</v>
      </c>
    </row>
    <row r="279" spans="1:39" x14ac:dyDescent="0.25">
      <c r="A279" s="9">
        <v>36</v>
      </c>
      <c r="B279" s="28" t="s">
        <v>74</v>
      </c>
      <c r="C279" s="9">
        <v>34.94</v>
      </c>
      <c r="D279" s="9">
        <v>35.75</v>
      </c>
      <c r="E279" s="9">
        <v>34.25</v>
      </c>
      <c r="F279" s="29">
        <v>23.26</v>
      </c>
      <c r="G279" s="29">
        <v>23.22</v>
      </c>
      <c r="H279" s="29">
        <v>23.31</v>
      </c>
      <c r="I279" s="9">
        <f t="shared" si="723"/>
        <v>11.679999999999996</v>
      </c>
      <c r="J279" s="9">
        <f t="shared" si="724"/>
        <v>12.530000000000001</v>
      </c>
      <c r="K279" s="9">
        <f t="shared" si="725"/>
        <v>10.940000000000001</v>
      </c>
      <c r="L279" s="9">
        <f t="shared" si="726"/>
        <v>11.716666666666667</v>
      </c>
      <c r="M279" s="9">
        <f t="shared" si="727"/>
        <v>0.64963237467218504</v>
      </c>
      <c r="N279" s="9"/>
      <c r="O279" s="9">
        <v>35.54</v>
      </c>
      <c r="P279" s="9">
        <v>35.340000000000003</v>
      </c>
      <c r="Q279" s="9">
        <v>35.51</v>
      </c>
      <c r="R279" s="29">
        <v>24.38</v>
      </c>
      <c r="S279" s="29">
        <v>24.28</v>
      </c>
      <c r="T279" s="29">
        <v>24.33</v>
      </c>
      <c r="U279" s="9">
        <f t="shared" ref="U279:W279" si="839">O279-R279</f>
        <v>11.16</v>
      </c>
      <c r="V279" s="9">
        <f t="shared" si="839"/>
        <v>11.060000000000002</v>
      </c>
      <c r="W279" s="9">
        <f t="shared" si="839"/>
        <v>11.18</v>
      </c>
      <c r="X279" s="9">
        <f t="shared" si="729"/>
        <v>11.133333333333335</v>
      </c>
      <c r="Y279" s="9">
        <f t="shared" si="730"/>
        <v>5.2493385826744288E-2</v>
      </c>
      <c r="Z279" s="9"/>
      <c r="AA279" s="9">
        <v>0.27430300000000002</v>
      </c>
      <c r="AB279" s="9"/>
      <c r="AC279" s="9">
        <f t="shared" ref="AC279:AE279" si="840">-(U279-I279)</f>
        <v>0.51999999999999602</v>
      </c>
      <c r="AD279" s="9">
        <f t="shared" si="840"/>
        <v>1.4699999999999989</v>
      </c>
      <c r="AE279" s="9">
        <f t="shared" si="840"/>
        <v>-0.23999999999999844</v>
      </c>
      <c r="AF279" s="9">
        <f t="shared" si="732"/>
        <v>0.58333333333333215</v>
      </c>
      <c r="AG279" s="9">
        <f t="shared" si="733"/>
        <v>0.69953953108852562</v>
      </c>
      <c r="AH279" s="9"/>
      <c r="AI279" s="9">
        <f t="shared" ref="AI279:AK279" si="841">2^(AC279)</f>
        <v>1.4339552480158235</v>
      </c>
      <c r="AJ279" s="9">
        <f t="shared" si="841"/>
        <v>2.770218936221847</v>
      </c>
      <c r="AK279" s="9">
        <f t="shared" si="841"/>
        <v>0.84674531236252804</v>
      </c>
      <c r="AL279" s="9">
        <f t="shared" si="735"/>
        <v>1.6836398322000663</v>
      </c>
      <c r="AM279" s="9">
        <f t="shared" si="736"/>
        <v>0.80485795397078963</v>
      </c>
    </row>
    <row r="280" spans="1:39" x14ac:dyDescent="0.25">
      <c r="A280" s="29">
        <v>37</v>
      </c>
      <c r="B280" s="28" t="s">
        <v>75</v>
      </c>
      <c r="C280" s="9">
        <v>36.01</v>
      </c>
      <c r="D280" s="9">
        <v>36.68</v>
      </c>
      <c r="E280" s="9">
        <v>35.93</v>
      </c>
      <c r="F280" s="9">
        <v>23.3</v>
      </c>
      <c r="G280" s="9">
        <v>23.26</v>
      </c>
      <c r="H280" s="9">
        <v>23.27</v>
      </c>
      <c r="I280" s="9">
        <f t="shared" si="723"/>
        <v>12.709999999999997</v>
      </c>
      <c r="J280" s="9">
        <f t="shared" si="724"/>
        <v>13.419999999999998</v>
      </c>
      <c r="K280" s="9">
        <f t="shared" si="725"/>
        <v>12.66</v>
      </c>
      <c r="L280" s="9">
        <f t="shared" si="726"/>
        <v>12.929999999999998</v>
      </c>
      <c r="M280" s="9">
        <f t="shared" si="727"/>
        <v>0.34708308323320286</v>
      </c>
      <c r="N280" s="8"/>
      <c r="O280" s="9">
        <v>35.78</v>
      </c>
      <c r="P280" s="9">
        <v>34.94</v>
      </c>
      <c r="Q280" s="9">
        <v>35.47</v>
      </c>
      <c r="R280" s="9">
        <v>21.19</v>
      </c>
      <c r="S280" s="9">
        <v>21.06</v>
      </c>
      <c r="T280" s="9">
        <v>21.14</v>
      </c>
      <c r="U280" s="9">
        <f t="shared" ref="U280:W280" si="842">O280-R280</f>
        <v>14.59</v>
      </c>
      <c r="V280" s="9">
        <f t="shared" si="842"/>
        <v>13.879999999999999</v>
      </c>
      <c r="W280" s="9">
        <f t="shared" si="842"/>
        <v>14.329999999999998</v>
      </c>
      <c r="X280" s="9">
        <f t="shared" si="729"/>
        <v>14.266666666666666</v>
      </c>
      <c r="Y280" s="9">
        <f t="shared" si="730"/>
        <v>0.29329545209945274</v>
      </c>
      <c r="Z280" s="9"/>
      <c r="AA280" s="9">
        <v>1.4146000000000001E-2</v>
      </c>
      <c r="AB280" s="9" t="s">
        <v>43</v>
      </c>
      <c r="AC280" s="9">
        <f t="shared" ref="AC280:AE280" si="843">-(U280-I280)</f>
        <v>-1.8800000000000026</v>
      </c>
      <c r="AD280" s="9">
        <f t="shared" si="843"/>
        <v>-0.46000000000000085</v>
      </c>
      <c r="AE280" s="9">
        <f t="shared" si="843"/>
        <v>-1.6699999999999982</v>
      </c>
      <c r="AF280" s="9">
        <f t="shared" si="732"/>
        <v>-1.3366666666666671</v>
      </c>
      <c r="AG280" s="9">
        <f t="shared" si="733"/>
        <v>0.62579726926715051</v>
      </c>
      <c r="AH280" s="9"/>
      <c r="AI280" s="9">
        <f t="shared" ref="AI280:AK280" si="844">2^(AC280)</f>
        <v>0.27168371563151406</v>
      </c>
      <c r="AJ280" s="9">
        <f t="shared" si="844"/>
        <v>0.72698625866015487</v>
      </c>
      <c r="AK280" s="9">
        <f t="shared" si="844"/>
        <v>0.31425334363045754</v>
      </c>
      <c r="AL280" s="9">
        <f t="shared" si="735"/>
        <v>0.43764110597404215</v>
      </c>
      <c r="AM280" s="9">
        <f t="shared" si="736"/>
        <v>0.20533469644169491</v>
      </c>
    </row>
    <row r="281" spans="1:39" x14ac:dyDescent="0.25">
      <c r="A281" s="9">
        <v>38</v>
      </c>
      <c r="B281" s="27" t="s">
        <v>76</v>
      </c>
      <c r="C281" s="9">
        <v>27.77</v>
      </c>
      <c r="D281" s="9">
        <v>27.73</v>
      </c>
      <c r="E281" s="9">
        <v>28.03</v>
      </c>
      <c r="F281" s="29">
        <v>23.26</v>
      </c>
      <c r="G281" s="29">
        <v>23.22</v>
      </c>
      <c r="H281" s="29">
        <v>23.31</v>
      </c>
      <c r="I281" s="9">
        <f t="shared" si="723"/>
        <v>4.509999999999998</v>
      </c>
      <c r="J281" s="9">
        <f t="shared" si="724"/>
        <v>4.5100000000000016</v>
      </c>
      <c r="K281" s="9">
        <f t="shared" si="725"/>
        <v>4.7200000000000024</v>
      </c>
      <c r="L281" s="9">
        <f t="shared" si="726"/>
        <v>4.580000000000001</v>
      </c>
      <c r="M281" s="9">
        <f t="shared" si="727"/>
        <v>9.8994949366117899E-2</v>
      </c>
      <c r="N281" s="9"/>
      <c r="O281" s="9">
        <v>28.16</v>
      </c>
      <c r="P281" s="9">
        <v>28.07</v>
      </c>
      <c r="Q281" s="9">
        <v>28.22</v>
      </c>
      <c r="R281" s="29">
        <v>24.38</v>
      </c>
      <c r="S281" s="29">
        <v>24.28</v>
      </c>
      <c r="T281" s="29">
        <v>24.33</v>
      </c>
      <c r="U281" s="9">
        <f t="shared" ref="U281:W281" si="845">O281-R281</f>
        <v>3.7800000000000011</v>
      </c>
      <c r="V281" s="9">
        <f t="shared" si="845"/>
        <v>3.7899999999999991</v>
      </c>
      <c r="W281" s="9">
        <f t="shared" si="845"/>
        <v>3.8900000000000006</v>
      </c>
      <c r="X281" s="9">
        <f t="shared" si="729"/>
        <v>3.8200000000000003</v>
      </c>
      <c r="Y281" s="9">
        <f t="shared" si="730"/>
        <v>4.9665548085837931E-2</v>
      </c>
      <c r="Z281" s="9"/>
      <c r="AA281" s="9">
        <v>6.3100000000000005E-4</v>
      </c>
      <c r="AB281" s="9" t="s">
        <v>41</v>
      </c>
      <c r="AC281" s="9">
        <f t="shared" ref="AC281:AE281" si="846">-(U281-I281)</f>
        <v>0.72999999999999687</v>
      </c>
      <c r="AD281" s="9">
        <f t="shared" si="846"/>
        <v>0.72000000000000242</v>
      </c>
      <c r="AE281" s="9">
        <f t="shared" si="846"/>
        <v>0.83000000000000185</v>
      </c>
      <c r="AF281" s="9">
        <f t="shared" si="732"/>
        <v>0.76000000000000034</v>
      </c>
      <c r="AG281" s="9">
        <f t="shared" si="733"/>
        <v>4.9665548085838646E-2</v>
      </c>
      <c r="AH281" s="9"/>
      <c r="AI281" s="9">
        <f t="shared" ref="AI281:AK281" si="847">2^(AC281)</f>
        <v>1.6586390916288798</v>
      </c>
      <c r="AJ281" s="9">
        <f t="shared" si="847"/>
        <v>1.6471820345351489</v>
      </c>
      <c r="AK281" s="9">
        <f t="shared" si="847"/>
        <v>1.7776853623331428</v>
      </c>
      <c r="AL281" s="9">
        <f t="shared" si="735"/>
        <v>1.6945021628323904</v>
      </c>
      <c r="AM281" s="9">
        <f t="shared" si="736"/>
        <v>5.9005081977169388E-2</v>
      </c>
    </row>
    <row r="282" spans="1:39" x14ac:dyDescent="0.25">
      <c r="A282" s="9">
        <v>39</v>
      </c>
      <c r="B282" s="27" t="s">
        <v>77</v>
      </c>
      <c r="C282" s="9">
        <v>32.93</v>
      </c>
      <c r="D282" s="9">
        <v>33.450000000000003</v>
      </c>
      <c r="E282" s="9">
        <v>33.32</v>
      </c>
      <c r="F282" s="29">
        <v>23.26</v>
      </c>
      <c r="G282" s="29">
        <v>23.22</v>
      </c>
      <c r="H282" s="29">
        <v>23.31</v>
      </c>
      <c r="I282" s="9">
        <f t="shared" si="723"/>
        <v>9.6699999999999982</v>
      </c>
      <c r="J282" s="9">
        <f t="shared" si="724"/>
        <v>10.230000000000004</v>
      </c>
      <c r="K282" s="9">
        <f t="shared" si="725"/>
        <v>10.010000000000002</v>
      </c>
      <c r="L282" s="9">
        <f t="shared" si="726"/>
        <v>9.9700000000000006</v>
      </c>
      <c r="M282" s="9">
        <f t="shared" si="727"/>
        <v>0.23036203390894899</v>
      </c>
      <c r="N282" s="9"/>
      <c r="O282" s="9">
        <v>33.020000000000003</v>
      </c>
      <c r="P282" s="9">
        <v>33.119999999999997</v>
      </c>
      <c r="Q282" s="9">
        <v>33.46</v>
      </c>
      <c r="R282" s="29">
        <v>24.38</v>
      </c>
      <c r="S282" s="29">
        <v>24.28</v>
      </c>
      <c r="T282" s="29">
        <v>24.33</v>
      </c>
      <c r="U282" s="9">
        <f t="shared" ref="U282:W282" si="848">O282-R282</f>
        <v>8.6400000000000041</v>
      </c>
      <c r="V282" s="9">
        <f t="shared" si="848"/>
        <v>8.8399999999999963</v>
      </c>
      <c r="W282" s="9">
        <f t="shared" si="848"/>
        <v>9.1300000000000026</v>
      </c>
      <c r="X282" s="9">
        <f t="shared" si="729"/>
        <v>8.870000000000001</v>
      </c>
      <c r="Y282" s="9">
        <f t="shared" si="730"/>
        <v>0.20116328359486119</v>
      </c>
      <c r="Z282" s="9"/>
      <c r="AA282" s="9">
        <v>7.0479999999999996E-3</v>
      </c>
      <c r="AB282" s="9" t="s">
        <v>48</v>
      </c>
      <c r="AC282" s="9">
        <f t="shared" ref="AC282:AE282" si="849">-(U282-I282)</f>
        <v>1.029999999999994</v>
      </c>
      <c r="AD282" s="9">
        <f t="shared" si="849"/>
        <v>1.3900000000000077</v>
      </c>
      <c r="AE282" s="9">
        <f t="shared" si="849"/>
        <v>0.87999999999999901</v>
      </c>
      <c r="AF282" s="9">
        <f t="shared" si="732"/>
        <v>1.1000000000000003</v>
      </c>
      <c r="AG282" s="9">
        <f t="shared" si="733"/>
        <v>0.21400934559033144</v>
      </c>
      <c r="AH282" s="9"/>
      <c r="AI282" s="9">
        <f t="shared" ref="AI282:AK282" si="850">2^(AC282)</f>
        <v>2.0420242514143783</v>
      </c>
      <c r="AJ282" s="9">
        <f t="shared" si="850"/>
        <v>2.6207868077167404</v>
      </c>
      <c r="AK282" s="9">
        <f t="shared" si="850"/>
        <v>1.840375301249749</v>
      </c>
      <c r="AL282" s="9">
        <f t="shared" si="735"/>
        <v>2.1677287867936226</v>
      </c>
      <c r="AM282" s="9">
        <f t="shared" si="736"/>
        <v>0.3307685520296666</v>
      </c>
    </row>
    <row r="283" spans="1:39" x14ac:dyDescent="0.25">
      <c r="A283" s="9">
        <v>40</v>
      </c>
      <c r="B283" s="27" t="s">
        <v>78</v>
      </c>
      <c r="C283" s="9">
        <v>29.52</v>
      </c>
      <c r="D283" s="9">
        <v>29.72</v>
      </c>
      <c r="E283" s="9">
        <v>29.53</v>
      </c>
      <c r="F283" s="29">
        <v>23.26</v>
      </c>
      <c r="G283" s="29">
        <v>23.22</v>
      </c>
      <c r="H283" s="29">
        <v>23.31</v>
      </c>
      <c r="I283" s="9">
        <f t="shared" si="723"/>
        <v>6.259999999999998</v>
      </c>
      <c r="J283" s="9">
        <f t="shared" si="724"/>
        <v>6.5</v>
      </c>
      <c r="K283" s="9">
        <f t="shared" si="725"/>
        <v>6.2200000000000024</v>
      </c>
      <c r="L283" s="9">
        <f t="shared" si="726"/>
        <v>6.3266666666666671</v>
      </c>
      <c r="M283" s="9">
        <f t="shared" si="727"/>
        <v>0.12364824660660904</v>
      </c>
      <c r="N283" s="9"/>
      <c r="O283" s="9">
        <v>30.69</v>
      </c>
      <c r="P283" s="9">
        <v>30.59</v>
      </c>
      <c r="Q283" s="9">
        <v>30.45</v>
      </c>
      <c r="R283" s="29">
        <v>24.38</v>
      </c>
      <c r="S283" s="29">
        <v>24.28</v>
      </c>
      <c r="T283" s="29">
        <v>24.33</v>
      </c>
      <c r="U283" s="9">
        <f t="shared" ref="U283:W283" si="851">O283-R283</f>
        <v>6.3100000000000023</v>
      </c>
      <c r="V283" s="9">
        <f t="shared" si="851"/>
        <v>6.3099999999999987</v>
      </c>
      <c r="W283" s="9">
        <f t="shared" si="851"/>
        <v>6.120000000000001</v>
      </c>
      <c r="X283" s="9">
        <f t="shared" si="729"/>
        <v>6.246666666666667</v>
      </c>
      <c r="Y283" s="9">
        <f t="shared" si="730"/>
        <v>8.9566858950295786E-2</v>
      </c>
      <c r="Z283" s="9"/>
      <c r="AA283" s="9">
        <v>0.49983</v>
      </c>
      <c r="AB283" s="9"/>
      <c r="AC283" s="9">
        <f t="shared" ref="AC283:AE283" si="852">-(U283-I283)</f>
        <v>-5.0000000000004263E-2</v>
      </c>
      <c r="AD283" s="9">
        <f t="shared" si="852"/>
        <v>0.19000000000000128</v>
      </c>
      <c r="AE283" s="9">
        <f t="shared" si="852"/>
        <v>0.10000000000000142</v>
      </c>
      <c r="AF283" s="9">
        <f t="shared" si="732"/>
        <v>7.9999999999999474E-2</v>
      </c>
      <c r="AG283" s="9">
        <f t="shared" si="733"/>
        <v>9.8994949366119092E-2</v>
      </c>
      <c r="AH283" s="9"/>
      <c r="AI283" s="9">
        <f t="shared" ref="AI283:AK283" si="853">2^(AC283)</f>
        <v>0.96593632892484282</v>
      </c>
      <c r="AJ283" s="9">
        <f t="shared" si="853"/>
        <v>1.1407637158684247</v>
      </c>
      <c r="AK283" s="9">
        <f t="shared" si="853"/>
        <v>1.0717734625362942</v>
      </c>
      <c r="AL283" s="9">
        <f t="shared" si="735"/>
        <v>1.0594911691098539</v>
      </c>
      <c r="AM283" s="9">
        <f t="shared" si="736"/>
        <v>7.1899442998492061E-2</v>
      </c>
    </row>
    <row r="284" spans="1:39" x14ac:dyDescent="0.25">
      <c r="A284" s="9">
        <v>41</v>
      </c>
      <c r="B284" s="27" t="s">
        <v>79</v>
      </c>
      <c r="C284" s="9">
        <v>32.409999999999997</v>
      </c>
      <c r="D284" s="9">
        <v>32.950000000000003</v>
      </c>
      <c r="E284" s="9">
        <v>32.58</v>
      </c>
      <c r="F284" s="29">
        <v>23.26</v>
      </c>
      <c r="G284" s="29">
        <v>23.22</v>
      </c>
      <c r="H284" s="29">
        <v>23.31</v>
      </c>
      <c r="I284" s="9">
        <f t="shared" si="723"/>
        <v>9.149999999999995</v>
      </c>
      <c r="J284" s="9">
        <f t="shared" si="724"/>
        <v>9.730000000000004</v>
      </c>
      <c r="K284" s="9">
        <f t="shared" si="725"/>
        <v>9.27</v>
      </c>
      <c r="L284" s="9">
        <f t="shared" si="726"/>
        <v>9.3833333333333329</v>
      </c>
      <c r="M284" s="9">
        <f t="shared" si="727"/>
        <v>0.2499777767900391</v>
      </c>
      <c r="N284" s="9"/>
      <c r="O284" s="9">
        <v>33.01</v>
      </c>
      <c r="P284" s="9">
        <v>32.74</v>
      </c>
      <c r="Q284" s="9">
        <v>33.270000000000003</v>
      </c>
      <c r="R284" s="29">
        <v>24.38</v>
      </c>
      <c r="S284" s="29">
        <v>24.28</v>
      </c>
      <c r="T284" s="29">
        <v>24.33</v>
      </c>
      <c r="U284" s="9">
        <f t="shared" ref="U284:W284" si="854">O284-R284</f>
        <v>8.629999999999999</v>
      </c>
      <c r="V284" s="9">
        <f t="shared" si="854"/>
        <v>8.4600000000000009</v>
      </c>
      <c r="W284" s="9">
        <f t="shared" si="854"/>
        <v>8.9400000000000048</v>
      </c>
      <c r="X284" s="9">
        <f t="shared" si="729"/>
        <v>8.6766666666666676</v>
      </c>
      <c r="Y284" s="9">
        <f t="shared" si="730"/>
        <v>0.19871811414385362</v>
      </c>
      <c r="Z284" s="9"/>
      <c r="AA284" s="9">
        <v>3.5201999999999997E-2</v>
      </c>
      <c r="AB284" s="9" t="s">
        <v>43</v>
      </c>
      <c r="AC284" s="9">
        <f t="shared" ref="AC284:AE284" si="855">-(U284-I284)</f>
        <v>0.51999999999999602</v>
      </c>
      <c r="AD284" s="9">
        <f t="shared" si="855"/>
        <v>1.2700000000000031</v>
      </c>
      <c r="AE284" s="9">
        <f t="shared" si="855"/>
        <v>0.32999999999999474</v>
      </c>
      <c r="AF284" s="9">
        <f t="shared" si="732"/>
        <v>0.70666666666666467</v>
      </c>
      <c r="AG284" s="9">
        <f t="shared" si="733"/>
        <v>0.40581878824038159</v>
      </c>
      <c r="AH284" s="9"/>
      <c r="AI284" s="9">
        <f t="shared" ref="AI284:AK284" si="856">2^(AC284)</f>
        <v>1.4339552480158235</v>
      </c>
      <c r="AJ284" s="9">
        <f t="shared" si="856"/>
        <v>2.4116156553815258</v>
      </c>
      <c r="AK284" s="9">
        <f t="shared" si="856"/>
        <v>1.2570133745218237</v>
      </c>
      <c r="AL284" s="9">
        <f t="shared" si="735"/>
        <v>1.7008614259730577</v>
      </c>
      <c r="AM284" s="9">
        <f t="shared" si="736"/>
        <v>0.5077438905691275</v>
      </c>
    </row>
    <row r="285" spans="1:39" x14ac:dyDescent="0.25">
      <c r="A285" s="9">
        <v>42</v>
      </c>
      <c r="B285" s="27" t="s">
        <v>80</v>
      </c>
      <c r="C285" s="9">
        <v>30.55</v>
      </c>
      <c r="D285" s="9">
        <v>30.61</v>
      </c>
      <c r="E285" s="9">
        <v>30.91</v>
      </c>
      <c r="F285" s="29">
        <v>23.26</v>
      </c>
      <c r="G285" s="29">
        <v>23.22</v>
      </c>
      <c r="H285" s="29">
        <v>23.31</v>
      </c>
      <c r="I285" s="9">
        <f t="shared" si="723"/>
        <v>7.2899999999999991</v>
      </c>
      <c r="J285" s="9">
        <f t="shared" si="724"/>
        <v>7.3900000000000006</v>
      </c>
      <c r="K285" s="9">
        <f t="shared" si="725"/>
        <v>7.6000000000000014</v>
      </c>
      <c r="L285" s="9">
        <f t="shared" si="726"/>
        <v>7.4266666666666667</v>
      </c>
      <c r="M285" s="9">
        <f t="shared" si="727"/>
        <v>0.12918548250050824</v>
      </c>
      <c r="N285" s="9"/>
      <c r="O285" s="9">
        <v>31.39</v>
      </c>
      <c r="P285" s="9">
        <v>31.45</v>
      </c>
      <c r="Q285" s="9">
        <v>31.33</v>
      </c>
      <c r="R285" s="29">
        <v>24.38</v>
      </c>
      <c r="S285" s="29">
        <v>24.28</v>
      </c>
      <c r="T285" s="29">
        <v>24.33</v>
      </c>
      <c r="U285" s="9">
        <f t="shared" ref="U285:W285" si="857">O285-R285</f>
        <v>7.0100000000000016</v>
      </c>
      <c r="V285" s="9">
        <f t="shared" si="857"/>
        <v>7.1699999999999982</v>
      </c>
      <c r="W285" s="9">
        <f t="shared" si="857"/>
        <v>7</v>
      </c>
      <c r="X285" s="9">
        <f t="shared" si="729"/>
        <v>7.06</v>
      </c>
      <c r="Y285" s="9">
        <f t="shared" si="730"/>
        <v>7.788880963698494E-2</v>
      </c>
      <c r="Z285" s="9"/>
      <c r="AA285" s="9">
        <v>2.6353999999999999E-2</v>
      </c>
      <c r="AB285" s="9" t="s">
        <v>43</v>
      </c>
      <c r="AC285" s="9">
        <f t="shared" ref="AC285:AE285" si="858">-(U285-I285)</f>
        <v>0.27999999999999758</v>
      </c>
      <c r="AD285" s="9">
        <f t="shared" si="858"/>
        <v>0.22000000000000242</v>
      </c>
      <c r="AE285" s="9">
        <f t="shared" si="858"/>
        <v>0.60000000000000142</v>
      </c>
      <c r="AF285" s="9">
        <f t="shared" si="732"/>
        <v>0.36666666666666714</v>
      </c>
      <c r="AG285" s="9">
        <f t="shared" si="733"/>
        <v>0.16679994670929119</v>
      </c>
      <c r="AH285" s="9"/>
      <c r="AI285" s="9">
        <f t="shared" ref="AI285:AK285" si="859">2^(AC285)</f>
        <v>1.2141948843950447</v>
      </c>
      <c r="AJ285" s="9">
        <f t="shared" si="859"/>
        <v>1.1647335864684578</v>
      </c>
      <c r="AK285" s="9">
        <f t="shared" si="859"/>
        <v>1.5157165665103995</v>
      </c>
      <c r="AL285" s="9">
        <f t="shared" si="735"/>
        <v>1.2982150124579672</v>
      </c>
      <c r="AM285" s="9">
        <f t="shared" si="736"/>
        <v>0.15511672918496641</v>
      </c>
    </row>
    <row r="286" spans="1:39" x14ac:dyDescent="0.25">
      <c r="A286" s="9">
        <v>43</v>
      </c>
      <c r="B286" s="28" t="s">
        <v>81</v>
      </c>
      <c r="C286" s="9">
        <v>36.03</v>
      </c>
      <c r="D286" s="9">
        <v>38.19</v>
      </c>
      <c r="E286" s="9">
        <v>38.08</v>
      </c>
      <c r="F286" s="9">
        <v>23.3</v>
      </c>
      <c r="G286" s="9">
        <v>23.26</v>
      </c>
      <c r="H286" s="9">
        <v>23.27</v>
      </c>
      <c r="I286" s="9">
        <f t="shared" si="723"/>
        <v>12.73</v>
      </c>
      <c r="J286" s="9">
        <f t="shared" si="724"/>
        <v>14.929999999999996</v>
      </c>
      <c r="K286" s="9">
        <f t="shared" si="725"/>
        <v>14.809999999999999</v>
      </c>
      <c r="L286" s="9">
        <f t="shared" si="726"/>
        <v>14.156666666666666</v>
      </c>
      <c r="M286" s="9">
        <f t="shared" si="727"/>
        <v>1.009994499434965</v>
      </c>
      <c r="N286" s="8"/>
      <c r="O286" s="9">
        <v>36.35</v>
      </c>
      <c r="P286" s="9">
        <v>35.64</v>
      </c>
      <c r="Q286" s="9">
        <v>36.79</v>
      </c>
      <c r="R286" s="9">
        <v>21.19</v>
      </c>
      <c r="S286" s="9">
        <v>21.06</v>
      </c>
      <c r="T286" s="9">
        <v>21.14</v>
      </c>
      <c r="U286" s="9">
        <f t="shared" ref="U286:W286" si="860">O286-R286</f>
        <v>15.16</v>
      </c>
      <c r="V286" s="9">
        <f t="shared" si="860"/>
        <v>14.580000000000002</v>
      </c>
      <c r="W286" s="9">
        <f t="shared" si="860"/>
        <v>15.649999999999999</v>
      </c>
      <c r="X286" s="9">
        <f t="shared" si="729"/>
        <v>15.13</v>
      </c>
      <c r="Y286" s="9">
        <f t="shared" si="730"/>
        <v>0.43734044709661318</v>
      </c>
      <c r="Z286" s="9"/>
      <c r="AA286" s="9">
        <v>0.279221</v>
      </c>
      <c r="AB286" s="9"/>
      <c r="AC286" s="9">
        <f t="shared" ref="AC286:AE286" si="861">-(U286-I286)</f>
        <v>-2.4299999999999997</v>
      </c>
      <c r="AD286" s="9">
        <f t="shared" si="861"/>
        <v>0.34999999999999432</v>
      </c>
      <c r="AE286" s="9">
        <f t="shared" si="861"/>
        <v>-0.83999999999999986</v>
      </c>
      <c r="AF286" s="9">
        <f t="shared" si="732"/>
        <v>-0.97333333333333505</v>
      </c>
      <c r="AG286" s="9">
        <f t="shared" si="733"/>
        <v>1.1388395653275971</v>
      </c>
      <c r="AH286" s="9"/>
      <c r="AI286" s="9">
        <f t="shared" ref="AI286:AK286" si="862">2^(AC286)</f>
        <v>0.1855654463286312</v>
      </c>
      <c r="AJ286" s="9">
        <f t="shared" si="862"/>
        <v>1.2745606273192571</v>
      </c>
      <c r="AK286" s="9">
        <f t="shared" si="862"/>
        <v>0.55864356903611001</v>
      </c>
      <c r="AL286" s="9">
        <f t="shared" si="735"/>
        <v>0.67292321422799939</v>
      </c>
      <c r="AM286" s="9">
        <f t="shared" si="736"/>
        <v>0.45186465822861155</v>
      </c>
    </row>
    <row r="287" spans="1:39" x14ac:dyDescent="0.25">
      <c r="A287" s="9">
        <v>44</v>
      </c>
      <c r="B287" s="28" t="s">
        <v>82</v>
      </c>
      <c r="C287" s="9">
        <v>36.979999999999997</v>
      </c>
      <c r="D287" s="9">
        <v>36.159999999999997</v>
      </c>
      <c r="E287" s="9">
        <v>37.119999999999997</v>
      </c>
      <c r="F287" s="9">
        <v>23.3</v>
      </c>
      <c r="G287" s="9">
        <v>23.26</v>
      </c>
      <c r="H287" s="9">
        <v>23.27</v>
      </c>
      <c r="I287" s="9">
        <f t="shared" si="723"/>
        <v>13.679999999999996</v>
      </c>
      <c r="J287" s="9">
        <f t="shared" si="724"/>
        <v>12.899999999999995</v>
      </c>
      <c r="K287" s="9">
        <f t="shared" si="725"/>
        <v>13.849999999999998</v>
      </c>
      <c r="L287" s="9">
        <f t="shared" si="726"/>
        <v>13.476666666666665</v>
      </c>
      <c r="M287" s="9">
        <f t="shared" si="727"/>
        <v>0.41362892656206934</v>
      </c>
      <c r="N287" s="8"/>
      <c r="O287" s="9">
        <v>34.96</v>
      </c>
      <c r="P287" s="9">
        <v>35.32</v>
      </c>
      <c r="Q287" s="9">
        <v>36.4</v>
      </c>
      <c r="R287" s="9">
        <v>21.19</v>
      </c>
      <c r="S287" s="9">
        <v>21.06</v>
      </c>
      <c r="T287" s="9">
        <v>21.14</v>
      </c>
      <c r="U287" s="9">
        <f t="shared" ref="U287:W287" si="863">O287-R287</f>
        <v>13.77</v>
      </c>
      <c r="V287" s="9">
        <f t="shared" si="863"/>
        <v>14.260000000000002</v>
      </c>
      <c r="W287" s="9">
        <f t="shared" si="863"/>
        <v>15.259999999999998</v>
      </c>
      <c r="X287" s="9">
        <f t="shared" si="729"/>
        <v>14.43</v>
      </c>
      <c r="Y287" s="9">
        <f t="shared" si="730"/>
        <v>0.62005376111000698</v>
      </c>
      <c r="Z287" s="9"/>
      <c r="AA287" s="9">
        <v>0.14474500000000001</v>
      </c>
      <c r="AB287" s="9"/>
      <c r="AC287" s="9">
        <f t="shared" ref="AC287:AE287" si="864">-(U287-I287)</f>
        <v>-9.0000000000003411E-2</v>
      </c>
      <c r="AD287" s="9">
        <f t="shared" si="864"/>
        <v>-1.3600000000000065</v>
      </c>
      <c r="AE287" s="9">
        <f t="shared" si="864"/>
        <v>-1.4100000000000001</v>
      </c>
      <c r="AF287" s="9">
        <f t="shared" si="732"/>
        <v>-0.9533333333333367</v>
      </c>
      <c r="AG287" s="9">
        <f t="shared" si="733"/>
        <v>0.61081002684049701</v>
      </c>
      <c r="AH287" s="9"/>
      <c r="AI287" s="9">
        <f t="shared" ref="AI287:AK287" si="865">2^(AC287)</f>
        <v>0.93952274921400947</v>
      </c>
      <c r="AJ287" s="9">
        <f t="shared" si="865"/>
        <v>0.38958228983024817</v>
      </c>
      <c r="AK287" s="9">
        <f t="shared" si="865"/>
        <v>0.37631168685276678</v>
      </c>
      <c r="AL287" s="9">
        <f t="shared" si="735"/>
        <v>0.56847224196567481</v>
      </c>
      <c r="AM287" s="9">
        <f t="shared" si="736"/>
        <v>0.26242825866990949</v>
      </c>
    </row>
    <row r="288" spans="1:39" x14ac:dyDescent="0.25">
      <c r="A288" s="29">
        <v>45</v>
      </c>
      <c r="B288" s="27" t="s">
        <v>83</v>
      </c>
      <c r="C288" s="9">
        <v>30.59</v>
      </c>
      <c r="D288" s="9">
        <v>30.38</v>
      </c>
      <c r="E288" s="9">
        <v>30.35</v>
      </c>
      <c r="F288" s="29">
        <v>23.26</v>
      </c>
      <c r="G288" s="29">
        <v>23.22</v>
      </c>
      <c r="H288" s="29">
        <v>23.31</v>
      </c>
      <c r="I288" s="9">
        <f t="shared" si="723"/>
        <v>7.3299999999999983</v>
      </c>
      <c r="J288" s="9">
        <f t="shared" si="724"/>
        <v>7.16</v>
      </c>
      <c r="K288" s="9">
        <f t="shared" si="725"/>
        <v>7.0400000000000027</v>
      </c>
      <c r="L288" s="9">
        <f t="shared" si="726"/>
        <v>7.1766666666666667</v>
      </c>
      <c r="M288" s="9">
        <f t="shared" si="727"/>
        <v>0.11897712198382988</v>
      </c>
      <c r="N288" s="9"/>
      <c r="O288" s="9">
        <v>31.59</v>
      </c>
      <c r="P288" s="9">
        <v>32.43</v>
      </c>
      <c r="Q288" s="9">
        <v>31.91</v>
      </c>
      <c r="R288" s="29">
        <v>24.38</v>
      </c>
      <c r="S288" s="29">
        <v>24.28</v>
      </c>
      <c r="T288" s="29">
        <v>24.33</v>
      </c>
      <c r="U288" s="9">
        <f t="shared" ref="U288:W288" si="866">O288-R288</f>
        <v>7.2100000000000009</v>
      </c>
      <c r="V288" s="9">
        <f t="shared" si="866"/>
        <v>8.1499999999999986</v>
      </c>
      <c r="W288" s="9">
        <f t="shared" si="866"/>
        <v>7.5800000000000018</v>
      </c>
      <c r="X288" s="9">
        <f t="shared" si="729"/>
        <v>7.6466666666666674</v>
      </c>
      <c r="Y288" s="9">
        <f t="shared" si="730"/>
        <v>0.38663792996663959</v>
      </c>
      <c r="Z288" s="9"/>
      <c r="AA288" s="9">
        <v>0.175708</v>
      </c>
      <c r="AB288" s="9"/>
      <c r="AC288" s="9">
        <f t="shared" ref="AC288:AE288" si="867">-(U288-I288)</f>
        <v>0.11999999999999744</v>
      </c>
      <c r="AD288" s="9">
        <f t="shared" si="867"/>
        <v>-0.98999999999999844</v>
      </c>
      <c r="AE288" s="9">
        <f t="shared" si="867"/>
        <v>-0.53999999999999915</v>
      </c>
      <c r="AF288" s="9">
        <f t="shared" si="732"/>
        <v>-0.47000000000000003</v>
      </c>
      <c r="AG288" s="9">
        <f t="shared" si="733"/>
        <v>0.45585085280165749</v>
      </c>
      <c r="AH288" s="9"/>
      <c r="AI288" s="9">
        <f t="shared" ref="AI288:AK288" si="868">2^(AC288)</f>
        <v>1.0867348625260562</v>
      </c>
      <c r="AJ288" s="9">
        <f t="shared" si="868"/>
        <v>0.50347777502836</v>
      </c>
      <c r="AK288" s="9">
        <f t="shared" si="868"/>
        <v>0.68777090906987226</v>
      </c>
      <c r="AL288" s="9">
        <f t="shared" si="735"/>
        <v>0.75932784887476279</v>
      </c>
      <c r="AM288" s="9">
        <f t="shared" si="736"/>
        <v>0.2434303517843168</v>
      </c>
    </row>
    <row r="289" spans="1:39" x14ac:dyDescent="0.25">
      <c r="A289" s="9">
        <v>46</v>
      </c>
      <c r="B289" s="27" t="s">
        <v>84</v>
      </c>
      <c r="C289" s="9">
        <v>36.03</v>
      </c>
      <c r="D289" s="9">
        <v>37.049999999999997</v>
      </c>
      <c r="E289" s="9">
        <v>36.049999999999997</v>
      </c>
      <c r="F289" s="9">
        <v>25.41</v>
      </c>
      <c r="G289" s="9">
        <v>25.7</v>
      </c>
      <c r="H289" s="9">
        <v>25.4</v>
      </c>
      <c r="I289" s="9">
        <f t="shared" si="723"/>
        <v>10.620000000000001</v>
      </c>
      <c r="J289" s="9">
        <f t="shared" si="724"/>
        <v>11.349999999999998</v>
      </c>
      <c r="K289" s="9">
        <f t="shared" si="725"/>
        <v>10.649999999999999</v>
      </c>
      <c r="L289" s="9">
        <f t="shared" si="726"/>
        <v>10.873333333333333</v>
      </c>
      <c r="M289" s="9">
        <f t="shared" si="727"/>
        <v>0.33727667508375808</v>
      </c>
      <c r="N289" s="9"/>
      <c r="O289" s="9">
        <v>31.45</v>
      </c>
      <c r="P289" s="9">
        <v>31.34</v>
      </c>
      <c r="Q289" s="9">
        <v>31.64</v>
      </c>
      <c r="R289" s="9">
        <v>20.68</v>
      </c>
      <c r="S289" s="9">
        <v>20.64</v>
      </c>
      <c r="T289" s="9">
        <v>21.44</v>
      </c>
      <c r="U289" s="9">
        <f t="shared" ref="U289:W289" si="869">O289-R289</f>
        <v>10.77</v>
      </c>
      <c r="V289" s="9">
        <f t="shared" si="869"/>
        <v>10.7</v>
      </c>
      <c r="W289" s="9">
        <f t="shared" si="869"/>
        <v>10.199999999999999</v>
      </c>
      <c r="X289" s="9">
        <f t="shared" si="729"/>
        <v>10.556666666666667</v>
      </c>
      <c r="Y289" s="9">
        <f t="shared" si="730"/>
        <v>0.25381533094401976</v>
      </c>
      <c r="Z289" s="9"/>
      <c r="AA289" s="9">
        <v>0.348528</v>
      </c>
      <c r="AB289" s="9"/>
      <c r="AC289" s="9">
        <f t="shared" ref="AC289:AE289" si="870">-(U289-I289)</f>
        <v>-0.14999999999999858</v>
      </c>
      <c r="AD289" s="9">
        <f t="shared" si="870"/>
        <v>0.64999999999999858</v>
      </c>
      <c r="AE289" s="9">
        <f t="shared" si="870"/>
        <v>0.44999999999999929</v>
      </c>
      <c r="AF289" s="9">
        <f t="shared" si="732"/>
        <v>0.31666666666666643</v>
      </c>
      <c r="AG289" s="9">
        <f t="shared" si="733"/>
        <v>0.33993463423951781</v>
      </c>
      <c r="AH289" s="9"/>
      <c r="AI289" s="9">
        <f t="shared" ref="AI289:AK289" si="871">2^(AC289)</f>
        <v>0.90125046261083108</v>
      </c>
      <c r="AJ289" s="9">
        <f t="shared" si="871"/>
        <v>1.5691681957935</v>
      </c>
      <c r="AK289" s="9">
        <f t="shared" si="871"/>
        <v>1.3660402567543948</v>
      </c>
      <c r="AL289" s="9">
        <f t="shared" si="735"/>
        <v>1.278819638386242</v>
      </c>
      <c r="AM289" s="9">
        <f t="shared" si="736"/>
        <v>0.2795640675246141</v>
      </c>
    </row>
    <row r="290" spans="1:39" x14ac:dyDescent="0.25">
      <c r="A290" s="9">
        <v>47</v>
      </c>
      <c r="B290" s="27" t="s">
        <v>85</v>
      </c>
      <c r="C290" s="9">
        <v>35.18</v>
      </c>
      <c r="D290" s="9">
        <v>35.97</v>
      </c>
      <c r="E290" s="9">
        <v>35.1</v>
      </c>
      <c r="F290" s="9">
        <v>25.41</v>
      </c>
      <c r="G290" s="9">
        <v>25.7</v>
      </c>
      <c r="H290" s="9">
        <v>25.4</v>
      </c>
      <c r="I290" s="9">
        <f t="shared" si="723"/>
        <v>9.77</v>
      </c>
      <c r="J290" s="9">
        <f t="shared" si="724"/>
        <v>10.27</v>
      </c>
      <c r="K290" s="9">
        <f t="shared" si="725"/>
        <v>9.7000000000000028</v>
      </c>
      <c r="L290" s="9">
        <f t="shared" si="726"/>
        <v>9.913333333333334</v>
      </c>
      <c r="M290" s="9">
        <f t="shared" si="727"/>
        <v>0.25381533094401876</v>
      </c>
      <c r="N290" s="9"/>
      <c r="O290" s="9">
        <v>31.77</v>
      </c>
      <c r="P290" s="9">
        <v>32.08</v>
      </c>
      <c r="Q290" s="9">
        <v>31.98</v>
      </c>
      <c r="R290" s="9">
        <v>20.68</v>
      </c>
      <c r="S290" s="9">
        <v>20.64</v>
      </c>
      <c r="T290" s="9">
        <v>21.44</v>
      </c>
      <c r="U290" s="9">
        <f t="shared" ref="U290:W290" si="872">O290-R290</f>
        <v>11.09</v>
      </c>
      <c r="V290" s="9">
        <f t="shared" si="872"/>
        <v>11.439999999999998</v>
      </c>
      <c r="W290" s="9">
        <f t="shared" si="872"/>
        <v>10.54</v>
      </c>
      <c r="X290" s="9">
        <f t="shared" si="729"/>
        <v>11.023333333333332</v>
      </c>
      <c r="Y290" s="9">
        <f t="shared" si="730"/>
        <v>0.37043517951488064</v>
      </c>
      <c r="Z290" s="9"/>
      <c r="AA290" s="9">
        <v>2.4990999999999999E-2</v>
      </c>
      <c r="AB290" s="9" t="s">
        <v>43</v>
      </c>
      <c r="AC290" s="9">
        <f t="shared" ref="AC290:AE290" si="873">-(U290-I290)</f>
        <v>-1.3200000000000003</v>
      </c>
      <c r="AD290" s="9">
        <f t="shared" si="873"/>
        <v>-1.1699999999999982</v>
      </c>
      <c r="AE290" s="9">
        <f t="shared" si="873"/>
        <v>-0.83999999999999631</v>
      </c>
      <c r="AF290" s="9">
        <f t="shared" si="732"/>
        <v>-1.1099999999999983</v>
      </c>
      <c r="AG290" s="9">
        <f t="shared" si="733"/>
        <v>0.20049937655763536</v>
      </c>
      <c r="AH290" s="9"/>
      <c r="AI290" s="9">
        <f t="shared" ref="AI290:AK290" si="874">2^(AC290)</f>
        <v>0.400534938794811</v>
      </c>
      <c r="AJ290" s="9">
        <f t="shared" si="874"/>
        <v>0.4444213405832857</v>
      </c>
      <c r="AK290" s="9">
        <f t="shared" si="874"/>
        <v>0.55864356903611145</v>
      </c>
      <c r="AL290" s="9">
        <f t="shared" si="735"/>
        <v>0.46786661613806935</v>
      </c>
      <c r="AM290" s="9">
        <f t="shared" si="736"/>
        <v>6.6642556216354495E-2</v>
      </c>
    </row>
    <row r="291" spans="1:39" x14ac:dyDescent="0.25">
      <c r="A291" s="9">
        <v>48</v>
      </c>
      <c r="B291" s="27" t="s">
        <v>86</v>
      </c>
      <c r="C291" s="9">
        <v>36.53</v>
      </c>
      <c r="D291" s="9">
        <v>37.76</v>
      </c>
      <c r="E291" s="9">
        <v>37.450000000000003</v>
      </c>
      <c r="F291" s="9">
        <v>25.41</v>
      </c>
      <c r="G291" s="9">
        <v>25.7</v>
      </c>
      <c r="H291" s="9">
        <v>25.4</v>
      </c>
      <c r="I291" s="9">
        <f t="shared" si="723"/>
        <v>11.120000000000001</v>
      </c>
      <c r="J291" s="9">
        <f t="shared" si="724"/>
        <v>12.059999999999999</v>
      </c>
      <c r="K291" s="9">
        <f t="shared" si="725"/>
        <v>12.050000000000004</v>
      </c>
      <c r="L291" s="9">
        <f t="shared" si="726"/>
        <v>11.743333333333334</v>
      </c>
      <c r="M291" s="9">
        <f t="shared" si="727"/>
        <v>0.44078213313255915</v>
      </c>
      <c r="N291" s="9"/>
      <c r="O291" s="9">
        <v>33.479999999999997</v>
      </c>
      <c r="P291" s="9">
        <v>33.08</v>
      </c>
      <c r="Q291" s="9">
        <v>32.950000000000003</v>
      </c>
      <c r="R291" s="9">
        <v>20.68</v>
      </c>
      <c r="S291" s="9">
        <v>20.64</v>
      </c>
      <c r="T291" s="9">
        <v>21.44</v>
      </c>
      <c r="U291" s="9">
        <f t="shared" ref="U291:W291" si="875">O291-R291</f>
        <v>12.799999999999997</v>
      </c>
      <c r="V291" s="9">
        <f t="shared" si="875"/>
        <v>12.439999999999998</v>
      </c>
      <c r="W291" s="9">
        <f t="shared" si="875"/>
        <v>11.510000000000002</v>
      </c>
      <c r="X291" s="9">
        <f t="shared" si="729"/>
        <v>12.25</v>
      </c>
      <c r="Y291" s="9">
        <f t="shared" si="730"/>
        <v>0.54350712966804571</v>
      </c>
      <c r="Z291" s="9"/>
      <c r="AA291" s="9">
        <v>0.36374299999999998</v>
      </c>
      <c r="AB291" s="9"/>
      <c r="AC291" s="9">
        <f t="shared" ref="AC291:AE291" si="876">-(U291-I291)</f>
        <v>-1.6799999999999962</v>
      </c>
      <c r="AD291" s="9">
        <f t="shared" si="876"/>
        <v>-0.37999999999999901</v>
      </c>
      <c r="AE291" s="9">
        <f t="shared" si="876"/>
        <v>0.5400000000000027</v>
      </c>
      <c r="AF291" s="9">
        <f t="shared" si="732"/>
        <v>-0.50666666666666416</v>
      </c>
      <c r="AG291" s="9">
        <f t="shared" si="733"/>
        <v>0.91072620595995868</v>
      </c>
      <c r="AH291" s="9"/>
      <c r="AI291" s="9">
        <f t="shared" ref="AI291:AK291" si="877">2^(AC291)</f>
        <v>0.3120826372254038</v>
      </c>
      <c r="AJ291" s="9">
        <f t="shared" si="877"/>
        <v>0.76843759064400663</v>
      </c>
      <c r="AK291" s="9">
        <f t="shared" si="877"/>
        <v>1.4539725173203133</v>
      </c>
      <c r="AL291" s="9">
        <f t="shared" si="735"/>
        <v>0.84483091506324115</v>
      </c>
      <c r="AM291" s="9">
        <f t="shared" si="736"/>
        <v>0.46929385220609815</v>
      </c>
    </row>
    <row r="292" spans="1:39" x14ac:dyDescent="0.25">
      <c r="A292" s="9">
        <v>49</v>
      </c>
      <c r="B292" s="27" t="s">
        <v>87</v>
      </c>
      <c r="C292" s="9">
        <v>35.22</v>
      </c>
      <c r="D292" s="9">
        <v>36.46</v>
      </c>
      <c r="E292" s="9">
        <v>34.78</v>
      </c>
      <c r="F292" s="9">
        <v>25.41</v>
      </c>
      <c r="G292" s="9">
        <v>25.7</v>
      </c>
      <c r="H292" s="9">
        <v>25.4</v>
      </c>
      <c r="I292" s="9">
        <f t="shared" si="723"/>
        <v>9.8099999999999987</v>
      </c>
      <c r="J292" s="9">
        <f t="shared" si="724"/>
        <v>10.760000000000002</v>
      </c>
      <c r="K292" s="9">
        <f t="shared" si="725"/>
        <v>9.3800000000000026</v>
      </c>
      <c r="L292" s="9">
        <f t="shared" si="726"/>
        <v>9.9833333333333343</v>
      </c>
      <c r="M292" s="9">
        <f t="shared" si="727"/>
        <v>0.57656068390258985</v>
      </c>
      <c r="N292" s="9"/>
      <c r="O292" s="9">
        <v>31.65</v>
      </c>
      <c r="P292" s="9">
        <v>31.4</v>
      </c>
      <c r="Q292" s="9">
        <v>31.65</v>
      </c>
      <c r="R292" s="9">
        <v>20.68</v>
      </c>
      <c r="S292" s="9">
        <v>20.64</v>
      </c>
      <c r="T292" s="9">
        <v>21.44</v>
      </c>
      <c r="U292" s="9">
        <f t="shared" ref="U292:W292" si="878">O292-R292</f>
        <v>10.969999999999999</v>
      </c>
      <c r="V292" s="9">
        <f t="shared" si="878"/>
        <v>10.759999999999998</v>
      </c>
      <c r="W292" s="9">
        <f t="shared" si="878"/>
        <v>10.209999999999997</v>
      </c>
      <c r="X292" s="9">
        <f t="shared" si="729"/>
        <v>10.646666666666665</v>
      </c>
      <c r="Y292" s="9">
        <f t="shared" si="730"/>
        <v>0.32045107097478903</v>
      </c>
      <c r="Z292" s="9"/>
      <c r="AA292" s="9">
        <v>0.228049</v>
      </c>
      <c r="AB292" s="9"/>
      <c r="AC292" s="9">
        <f t="shared" ref="AC292:AE292" si="879">-(U292-I292)</f>
        <v>-1.1600000000000001</v>
      </c>
      <c r="AD292" s="9">
        <f t="shared" si="879"/>
        <v>3.5527136788005009E-15</v>
      </c>
      <c r="AE292" s="9">
        <f t="shared" si="879"/>
        <v>-0.82999999999999474</v>
      </c>
      <c r="AF292" s="9">
        <f t="shared" si="732"/>
        <v>-0.66333333333333044</v>
      </c>
      <c r="AG292" s="9">
        <f t="shared" si="733"/>
        <v>0.48801183956493971</v>
      </c>
      <c r="AH292" s="9"/>
      <c r="AI292" s="9">
        <f t="shared" ref="AI292:AK292" si="880">2^(AC292)</f>
        <v>0.44751253546398617</v>
      </c>
      <c r="AJ292" s="9">
        <f t="shared" si="880"/>
        <v>1.0000000000000024</v>
      </c>
      <c r="AK292" s="9">
        <f t="shared" si="880"/>
        <v>0.56252924234440671</v>
      </c>
      <c r="AL292" s="9">
        <f t="shared" si="735"/>
        <v>0.67001392593613174</v>
      </c>
      <c r="AM292" s="9">
        <f t="shared" si="736"/>
        <v>0.2380130493936122</v>
      </c>
    </row>
    <row r="293" spans="1:39" x14ac:dyDescent="0.25">
      <c r="A293" s="9">
        <v>50</v>
      </c>
      <c r="B293" s="27" t="s">
        <v>88</v>
      </c>
      <c r="C293" s="9">
        <v>33.409999999999997</v>
      </c>
      <c r="D293" s="9">
        <v>33.909999999999997</v>
      </c>
      <c r="E293" s="9">
        <v>33.43</v>
      </c>
      <c r="F293" s="9">
        <v>25.41</v>
      </c>
      <c r="G293" s="9">
        <v>25.7</v>
      </c>
      <c r="H293" s="9">
        <v>25.4</v>
      </c>
      <c r="I293" s="9">
        <f t="shared" si="723"/>
        <v>7.9999999999999964</v>
      </c>
      <c r="J293" s="9">
        <f t="shared" si="724"/>
        <v>8.2099999999999973</v>
      </c>
      <c r="K293" s="9">
        <f t="shared" si="725"/>
        <v>8.0300000000000011</v>
      </c>
      <c r="L293" s="9">
        <f t="shared" si="726"/>
        <v>8.0799999999999983</v>
      </c>
      <c r="M293" s="9">
        <f t="shared" si="727"/>
        <v>9.2736184954956599E-2</v>
      </c>
      <c r="N293" s="9"/>
      <c r="O293" s="9">
        <v>29.71</v>
      </c>
      <c r="P293" s="9">
        <v>29.52</v>
      </c>
      <c r="Q293" s="9">
        <v>29.53</v>
      </c>
      <c r="R293" s="9">
        <v>20.68</v>
      </c>
      <c r="S293" s="9">
        <v>20.64</v>
      </c>
      <c r="T293" s="9">
        <v>21.44</v>
      </c>
      <c r="U293" s="9">
        <f t="shared" ref="U293:W293" si="881">O293-R293</f>
        <v>9.0300000000000011</v>
      </c>
      <c r="V293" s="9">
        <f t="shared" si="881"/>
        <v>8.879999999999999</v>
      </c>
      <c r="W293" s="9">
        <f t="shared" si="881"/>
        <v>8.09</v>
      </c>
      <c r="X293" s="9">
        <f t="shared" si="729"/>
        <v>8.6666666666666661</v>
      </c>
      <c r="Y293" s="9">
        <f t="shared" si="730"/>
        <v>0.41233751008393887</v>
      </c>
      <c r="Z293" s="9"/>
      <c r="AA293" s="9">
        <v>0.121126</v>
      </c>
      <c r="AB293" s="9"/>
      <c r="AC293" s="9">
        <f t="shared" ref="AC293:AE293" si="882">-(U293-I293)</f>
        <v>-1.0300000000000047</v>
      </c>
      <c r="AD293" s="9">
        <f t="shared" si="882"/>
        <v>-0.67000000000000171</v>
      </c>
      <c r="AE293" s="9">
        <f t="shared" si="882"/>
        <v>-5.9999999999998721E-2</v>
      </c>
      <c r="AF293" s="9">
        <f t="shared" si="732"/>
        <v>-0.58666666666666833</v>
      </c>
      <c r="AG293" s="9">
        <f t="shared" si="733"/>
        <v>0.40036094825655866</v>
      </c>
      <c r="AH293" s="9"/>
      <c r="AI293" s="9">
        <f t="shared" ref="AI293:AK293" si="883">2^(AC293)</f>
        <v>0.48971014879346192</v>
      </c>
      <c r="AJ293" s="9">
        <f t="shared" si="883"/>
        <v>0.62850668726091341</v>
      </c>
      <c r="AK293" s="9">
        <f t="shared" si="883"/>
        <v>0.95926411932526523</v>
      </c>
      <c r="AL293" s="9">
        <f t="shared" si="735"/>
        <v>0.69249365179321354</v>
      </c>
      <c r="AM293" s="9">
        <f t="shared" si="736"/>
        <v>0.19696189400167174</v>
      </c>
    </row>
    <row r="294" spans="1:39" x14ac:dyDescent="0.25">
      <c r="A294" s="9">
        <v>51</v>
      </c>
      <c r="B294" s="27" t="s">
        <v>89</v>
      </c>
      <c r="C294" s="9">
        <v>29.39</v>
      </c>
      <c r="D294" s="9">
        <v>29.66</v>
      </c>
      <c r="E294" s="9">
        <v>29.57</v>
      </c>
      <c r="F294" s="9">
        <v>25.41</v>
      </c>
      <c r="G294" s="9">
        <v>25.7</v>
      </c>
      <c r="H294" s="9">
        <v>25.4</v>
      </c>
      <c r="I294" s="9">
        <f t="shared" si="723"/>
        <v>3.9800000000000004</v>
      </c>
      <c r="J294" s="9">
        <f t="shared" si="724"/>
        <v>3.9600000000000009</v>
      </c>
      <c r="K294" s="9">
        <f t="shared" si="725"/>
        <v>4.1700000000000017</v>
      </c>
      <c r="L294" s="9">
        <f t="shared" si="726"/>
        <v>4.036666666666668</v>
      </c>
      <c r="M294" s="9">
        <f t="shared" si="727"/>
        <v>9.4633797110523082E-2</v>
      </c>
      <c r="N294" s="9"/>
      <c r="O294" s="9">
        <v>25.42</v>
      </c>
      <c r="P294" s="9">
        <v>25.04</v>
      </c>
      <c r="Q294" s="9">
        <v>24.91</v>
      </c>
      <c r="R294" s="9">
        <v>20.68</v>
      </c>
      <c r="S294" s="9">
        <v>20.64</v>
      </c>
      <c r="T294" s="9">
        <v>21.44</v>
      </c>
      <c r="U294" s="9">
        <f t="shared" ref="U294:W294" si="884">O294-R294</f>
        <v>4.740000000000002</v>
      </c>
      <c r="V294" s="9">
        <f t="shared" si="884"/>
        <v>4.3999999999999986</v>
      </c>
      <c r="W294" s="9">
        <f t="shared" si="884"/>
        <v>3.4699999999999989</v>
      </c>
      <c r="X294" s="9">
        <f t="shared" si="729"/>
        <v>4.2033333333333331</v>
      </c>
      <c r="Y294" s="9">
        <f t="shared" si="730"/>
        <v>0.53680122536704167</v>
      </c>
      <c r="Z294" s="9"/>
      <c r="AA294" s="9">
        <v>0.68772900000000003</v>
      </c>
      <c r="AB294" s="9"/>
      <c r="AC294" s="9">
        <f t="shared" ref="AC294:AE294" si="885">-(U294-I294)</f>
        <v>-0.76000000000000156</v>
      </c>
      <c r="AD294" s="9">
        <f t="shared" si="885"/>
        <v>-0.43999999999999773</v>
      </c>
      <c r="AE294" s="9">
        <f t="shared" si="885"/>
        <v>0.70000000000000284</v>
      </c>
      <c r="AF294" s="9">
        <f t="shared" si="732"/>
        <v>-0.16666666666666549</v>
      </c>
      <c r="AG294" s="9">
        <f t="shared" si="733"/>
        <v>0.62659574066715773</v>
      </c>
      <c r="AH294" s="9"/>
      <c r="AI294" s="9">
        <f t="shared" ref="AI294:AK294" si="886">2^(AC294)</f>
        <v>0.59049633071476448</v>
      </c>
      <c r="AJ294" s="9">
        <f t="shared" si="886"/>
        <v>0.73713460864555169</v>
      </c>
      <c r="AK294" s="9">
        <f t="shared" si="886"/>
        <v>1.6245047927124743</v>
      </c>
      <c r="AL294" s="9">
        <f t="shared" si="735"/>
        <v>0.98404524402426352</v>
      </c>
      <c r="AM294" s="9">
        <f t="shared" si="736"/>
        <v>0.45681288749191867</v>
      </c>
    </row>
    <row r="295" spans="1:39" x14ac:dyDescent="0.25">
      <c r="A295" s="9">
        <v>52</v>
      </c>
      <c r="B295" s="27" t="s">
        <v>90</v>
      </c>
      <c r="C295" s="9">
        <v>35.630000000000003</v>
      </c>
      <c r="D295" s="9">
        <v>35.68</v>
      </c>
      <c r="E295" s="9">
        <v>35.4</v>
      </c>
      <c r="F295" s="9">
        <v>25.41</v>
      </c>
      <c r="G295" s="9">
        <v>25.7</v>
      </c>
      <c r="H295" s="9">
        <v>25.4</v>
      </c>
      <c r="I295" s="9">
        <f t="shared" si="723"/>
        <v>10.220000000000002</v>
      </c>
      <c r="J295" s="9">
        <f t="shared" si="724"/>
        <v>9.98</v>
      </c>
      <c r="K295" s="9">
        <f t="shared" si="725"/>
        <v>10</v>
      </c>
      <c r="L295" s="9">
        <f t="shared" si="726"/>
        <v>10.066666666666668</v>
      </c>
      <c r="M295" s="9">
        <f t="shared" si="727"/>
        <v>0.10873004286866829</v>
      </c>
      <c r="N295" s="9"/>
      <c r="O295" s="9">
        <v>31.29</v>
      </c>
      <c r="P295" s="9">
        <v>31.28</v>
      </c>
      <c r="Q295" s="9">
        <v>31.37</v>
      </c>
      <c r="R295" s="9">
        <v>20.68</v>
      </c>
      <c r="S295" s="9">
        <v>20.64</v>
      </c>
      <c r="T295" s="9">
        <v>21.44</v>
      </c>
      <c r="U295" s="9">
        <f t="shared" ref="U295:W295" si="887">O295-R295</f>
        <v>10.61</v>
      </c>
      <c r="V295" s="9">
        <f t="shared" si="887"/>
        <v>10.64</v>
      </c>
      <c r="W295" s="9">
        <f t="shared" si="887"/>
        <v>9.93</v>
      </c>
      <c r="X295" s="9">
        <f t="shared" si="729"/>
        <v>10.393333333333333</v>
      </c>
      <c r="Y295" s="9">
        <f t="shared" si="730"/>
        <v>0.32785498149164821</v>
      </c>
      <c r="Z295" s="9"/>
      <c r="AA295" s="9">
        <v>0.252058</v>
      </c>
      <c r="AB295" s="9"/>
      <c r="AC295" s="9">
        <f t="shared" ref="AC295:AE295" si="888">-(U295-I295)</f>
        <v>-0.38999999999999702</v>
      </c>
      <c r="AD295" s="9">
        <f t="shared" si="888"/>
        <v>-0.66000000000000014</v>
      </c>
      <c r="AE295" s="9">
        <f t="shared" si="888"/>
        <v>7.0000000000000284E-2</v>
      </c>
      <c r="AF295" s="9">
        <f t="shared" si="732"/>
        <v>-0.32666666666666561</v>
      </c>
      <c r="AG295" s="9">
        <f t="shared" si="733"/>
        <v>0.30136725472788545</v>
      </c>
      <c r="AH295" s="9"/>
      <c r="AI295" s="9">
        <f t="shared" ref="AI295:AK295" si="889">2^(AC295)</f>
        <v>0.76312960448028111</v>
      </c>
      <c r="AJ295" s="9">
        <f t="shared" si="889"/>
        <v>0.63287829698513998</v>
      </c>
      <c r="AK295" s="9">
        <f t="shared" si="889"/>
        <v>1.0497166836230676</v>
      </c>
      <c r="AL295" s="9">
        <f t="shared" si="735"/>
        <v>0.81524152836282948</v>
      </c>
      <c r="AM295" s="9">
        <f t="shared" si="736"/>
        <v>0.17411739258669345</v>
      </c>
    </row>
    <row r="296" spans="1:39" x14ac:dyDescent="0.25">
      <c r="A296" s="29">
        <v>53</v>
      </c>
      <c r="B296" s="27" t="s">
        <v>91</v>
      </c>
      <c r="C296" s="9">
        <v>34.29</v>
      </c>
      <c r="D296" s="9">
        <v>33.14</v>
      </c>
      <c r="E296" s="9">
        <v>33.65</v>
      </c>
      <c r="F296" s="9">
        <v>25.41</v>
      </c>
      <c r="G296" s="9">
        <v>25.7</v>
      </c>
      <c r="H296" s="9">
        <v>25.4</v>
      </c>
      <c r="I296" s="9">
        <f t="shared" si="723"/>
        <v>8.879999999999999</v>
      </c>
      <c r="J296" s="9">
        <f t="shared" si="724"/>
        <v>7.4400000000000013</v>
      </c>
      <c r="K296" s="9">
        <f t="shared" si="725"/>
        <v>8.25</v>
      </c>
      <c r="L296" s="9">
        <f t="shared" si="726"/>
        <v>8.19</v>
      </c>
      <c r="M296" s="9">
        <f t="shared" si="727"/>
        <v>0.58940648113165406</v>
      </c>
      <c r="N296" s="9"/>
      <c r="O296" s="9">
        <v>29.17</v>
      </c>
      <c r="P296" s="9">
        <v>29.24</v>
      </c>
      <c r="Q296" s="9">
        <v>29.13</v>
      </c>
      <c r="R296" s="9">
        <v>20.68</v>
      </c>
      <c r="S296" s="9">
        <v>20.64</v>
      </c>
      <c r="T296" s="9">
        <v>21.44</v>
      </c>
      <c r="U296" s="9">
        <f t="shared" ref="U296:W296" si="890">O296-R296</f>
        <v>8.490000000000002</v>
      </c>
      <c r="V296" s="9">
        <f t="shared" si="890"/>
        <v>8.5999999999999979</v>
      </c>
      <c r="W296" s="9">
        <f t="shared" si="890"/>
        <v>7.6899999999999977</v>
      </c>
      <c r="X296" s="9">
        <f t="shared" si="729"/>
        <v>8.26</v>
      </c>
      <c r="Y296" s="9">
        <f t="shared" si="730"/>
        <v>0.40554490092549228</v>
      </c>
      <c r="Z296" s="9"/>
      <c r="AA296" s="9">
        <v>0.89663599999999999</v>
      </c>
      <c r="AB296" s="9"/>
      <c r="AC296" s="9">
        <f t="shared" ref="AC296:AE296" si="891">-(U296-I296)</f>
        <v>0.38999999999999702</v>
      </c>
      <c r="AD296" s="9">
        <f t="shared" si="891"/>
        <v>-1.1599999999999966</v>
      </c>
      <c r="AE296" s="9">
        <f t="shared" si="891"/>
        <v>0.56000000000000227</v>
      </c>
      <c r="AF296" s="9">
        <f t="shared" si="732"/>
        <v>-6.9999999999999105E-2</v>
      </c>
      <c r="AG296" s="9">
        <f t="shared" si="733"/>
        <v>0.77386475993332604</v>
      </c>
      <c r="AH296" s="9"/>
      <c r="AI296" s="9">
        <f t="shared" ref="AI296:AK296" si="892">2^(AC296)</f>
        <v>1.3103934038583607</v>
      </c>
      <c r="AJ296" s="9">
        <f t="shared" si="892"/>
        <v>0.44751253546398728</v>
      </c>
      <c r="AK296" s="9">
        <f t="shared" si="892"/>
        <v>1.4742692172911034</v>
      </c>
      <c r="AL296" s="9">
        <f t="shared" si="735"/>
        <v>1.0773917188711504</v>
      </c>
      <c r="AM296" s="9">
        <f t="shared" si="736"/>
        <v>0.45038846923096426</v>
      </c>
    </row>
    <row r="297" spans="1:39" x14ac:dyDescent="0.25">
      <c r="A297" s="9">
        <v>54</v>
      </c>
      <c r="B297" s="27" t="s">
        <v>92</v>
      </c>
      <c r="C297" s="9">
        <v>33.479999999999997</v>
      </c>
      <c r="D297" s="9">
        <v>34.28</v>
      </c>
      <c r="E297" s="9">
        <v>33.89</v>
      </c>
      <c r="F297" s="9">
        <v>25.41</v>
      </c>
      <c r="G297" s="9">
        <v>25.7</v>
      </c>
      <c r="H297" s="9">
        <v>25.4</v>
      </c>
      <c r="I297" s="9">
        <f t="shared" si="723"/>
        <v>8.0699999999999967</v>
      </c>
      <c r="J297" s="9">
        <f t="shared" si="724"/>
        <v>8.5800000000000018</v>
      </c>
      <c r="K297" s="9">
        <f t="shared" si="725"/>
        <v>8.490000000000002</v>
      </c>
      <c r="L297" s="9">
        <f t="shared" si="726"/>
        <v>8.3800000000000008</v>
      </c>
      <c r="M297" s="9">
        <f t="shared" si="727"/>
        <v>0.22226110770893109</v>
      </c>
      <c r="N297" s="9"/>
      <c r="O297" s="9">
        <v>29.87</v>
      </c>
      <c r="P297" s="9">
        <v>29.5</v>
      </c>
      <c r="Q297" s="9">
        <v>29.37</v>
      </c>
      <c r="R297" s="9">
        <v>20.68</v>
      </c>
      <c r="S297" s="9">
        <v>20.64</v>
      </c>
      <c r="T297" s="9">
        <v>21.44</v>
      </c>
      <c r="U297" s="9">
        <f t="shared" ref="U297:W297" si="893">O297-R297</f>
        <v>9.1900000000000013</v>
      </c>
      <c r="V297" s="9">
        <f t="shared" si="893"/>
        <v>8.86</v>
      </c>
      <c r="W297" s="9">
        <f t="shared" si="893"/>
        <v>7.93</v>
      </c>
      <c r="X297" s="9">
        <f t="shared" si="729"/>
        <v>8.66</v>
      </c>
      <c r="Y297" s="9">
        <f t="shared" si="730"/>
        <v>0.53347914673396601</v>
      </c>
      <c r="Z297" s="9"/>
      <c r="AA297" s="9">
        <v>0.53087899999999999</v>
      </c>
      <c r="AB297" s="9"/>
      <c r="AC297" s="9">
        <f t="shared" ref="AC297:AE297" si="894">-(U297-I297)</f>
        <v>-1.1200000000000045</v>
      </c>
      <c r="AD297" s="9">
        <f t="shared" si="894"/>
        <v>-0.27999999999999758</v>
      </c>
      <c r="AE297" s="9">
        <f t="shared" si="894"/>
        <v>0.56000000000000227</v>
      </c>
      <c r="AF297" s="9">
        <f t="shared" si="732"/>
        <v>-0.27999999999999997</v>
      </c>
      <c r="AG297" s="9">
        <f t="shared" si="733"/>
        <v>0.68585712797929266</v>
      </c>
      <c r="AH297" s="9"/>
      <c r="AI297" s="9">
        <f t="shared" ref="AI297:AK297" si="895">2^(AC297)</f>
        <v>0.46009382531243609</v>
      </c>
      <c r="AJ297" s="9">
        <f t="shared" si="895"/>
        <v>0.82359101726757455</v>
      </c>
      <c r="AK297" s="9">
        <f t="shared" si="895"/>
        <v>1.4742692172911034</v>
      </c>
      <c r="AL297" s="9">
        <f t="shared" si="735"/>
        <v>0.91931801995703799</v>
      </c>
      <c r="AM297" s="9">
        <f t="shared" si="736"/>
        <v>0.41953202158810432</v>
      </c>
    </row>
    <row r="298" spans="1:39" x14ac:dyDescent="0.25">
      <c r="A298" s="9">
        <v>55</v>
      </c>
      <c r="B298" s="28" t="s">
        <v>93</v>
      </c>
      <c r="C298" s="9">
        <v>36.97</v>
      </c>
      <c r="D298" s="9">
        <v>38.83</v>
      </c>
      <c r="E298" s="9">
        <v>37.49</v>
      </c>
      <c r="F298" s="9">
        <v>23.3</v>
      </c>
      <c r="G298" s="9">
        <v>23.26</v>
      </c>
      <c r="H298" s="9">
        <v>23.27</v>
      </c>
      <c r="I298" s="9">
        <f t="shared" si="723"/>
        <v>13.669999999999998</v>
      </c>
      <c r="J298" s="9">
        <f t="shared" si="724"/>
        <v>15.569999999999997</v>
      </c>
      <c r="K298" s="9">
        <f t="shared" si="725"/>
        <v>14.220000000000002</v>
      </c>
      <c r="L298" s="9">
        <f t="shared" si="726"/>
        <v>14.486666666666665</v>
      </c>
      <c r="M298" s="9">
        <f t="shared" si="727"/>
        <v>0.79826200098853528</v>
      </c>
      <c r="N298" s="9"/>
      <c r="O298" s="9">
        <v>36.200000000000003</v>
      </c>
      <c r="P298" s="9">
        <v>36.049999999999997</v>
      </c>
      <c r="Q298" s="9">
        <v>35.5</v>
      </c>
      <c r="R298" s="9">
        <v>21.19</v>
      </c>
      <c r="S298" s="9">
        <v>21.06</v>
      </c>
      <c r="T298" s="9">
        <v>21.14</v>
      </c>
      <c r="U298" s="9">
        <f t="shared" ref="U298:W298" si="896">O298-R298</f>
        <v>15.010000000000002</v>
      </c>
      <c r="V298" s="9">
        <f t="shared" si="896"/>
        <v>14.989999999999998</v>
      </c>
      <c r="W298" s="9">
        <f t="shared" si="896"/>
        <v>14.36</v>
      </c>
      <c r="X298" s="9">
        <f t="shared" si="729"/>
        <v>14.786666666666667</v>
      </c>
      <c r="Y298" s="9">
        <f t="shared" si="730"/>
        <v>0.30180935851773893</v>
      </c>
      <c r="Z298" s="9"/>
      <c r="AA298" s="9">
        <v>0.64517599999999997</v>
      </c>
      <c r="AB298" s="9"/>
      <c r="AC298" s="9">
        <f t="shared" ref="AC298:AE298" si="897">-(U298-I298)</f>
        <v>-1.3400000000000034</v>
      </c>
      <c r="AD298" s="9">
        <f t="shared" si="897"/>
        <v>0.57999999999999829</v>
      </c>
      <c r="AE298" s="9">
        <f t="shared" si="897"/>
        <v>-0.13999999999999702</v>
      </c>
      <c r="AF298" s="9">
        <f t="shared" si="732"/>
        <v>-0.30000000000000071</v>
      </c>
      <c r="AG298" s="9">
        <f t="shared" si="733"/>
        <v>0.79195959492893431</v>
      </c>
      <c r="AH298" s="9"/>
      <c r="AI298" s="9">
        <f t="shared" ref="AI298:AK298" si="898">2^(AC298)</f>
        <v>0.39502065593168767</v>
      </c>
      <c r="AJ298" s="9">
        <f t="shared" si="898"/>
        <v>1.4948492486349365</v>
      </c>
      <c r="AK298" s="9">
        <f t="shared" si="898"/>
        <v>0.90751915531716276</v>
      </c>
      <c r="AL298" s="9">
        <f t="shared" si="735"/>
        <v>0.93246301996126235</v>
      </c>
      <c r="AM298" s="9">
        <f t="shared" si="736"/>
        <v>0.44934944131817894</v>
      </c>
    </row>
    <row r="299" spans="1:39" x14ac:dyDescent="0.25">
      <c r="A299" s="9">
        <v>56</v>
      </c>
      <c r="B299" s="28" t="s">
        <v>94</v>
      </c>
      <c r="C299" s="9">
        <v>34.21</v>
      </c>
      <c r="D299" s="9">
        <v>35.130000000000003</v>
      </c>
      <c r="E299" s="9">
        <v>34.409999999999997</v>
      </c>
      <c r="F299" s="29">
        <v>23.14</v>
      </c>
      <c r="G299" s="29">
        <v>23.08</v>
      </c>
      <c r="H299" s="29">
        <v>23.1</v>
      </c>
      <c r="I299" s="9">
        <f t="shared" si="723"/>
        <v>11.07</v>
      </c>
      <c r="J299" s="9">
        <f t="shared" si="724"/>
        <v>12.050000000000004</v>
      </c>
      <c r="K299" s="9">
        <f t="shared" si="725"/>
        <v>11.309999999999995</v>
      </c>
      <c r="L299" s="9">
        <f t="shared" si="726"/>
        <v>11.476666666666667</v>
      </c>
      <c r="M299" s="9">
        <f t="shared" si="727"/>
        <v>0.41707979518979055</v>
      </c>
      <c r="N299" s="9"/>
      <c r="O299" s="9">
        <v>34.799999999999997</v>
      </c>
      <c r="P299" s="9">
        <v>33.840000000000003</v>
      </c>
      <c r="Q299" s="9">
        <v>34.39</v>
      </c>
      <c r="R299" s="29">
        <v>24.48</v>
      </c>
      <c r="S299" s="29">
        <v>24.35</v>
      </c>
      <c r="T299" s="29">
        <v>24.89</v>
      </c>
      <c r="U299" s="9">
        <f t="shared" ref="U299:W299" si="899">O299-R299</f>
        <v>10.319999999999997</v>
      </c>
      <c r="V299" s="9">
        <f t="shared" si="899"/>
        <v>9.490000000000002</v>
      </c>
      <c r="W299" s="9">
        <f t="shared" si="899"/>
        <v>9.5</v>
      </c>
      <c r="X299" s="9">
        <f t="shared" si="729"/>
        <v>9.77</v>
      </c>
      <c r="Y299" s="9">
        <f t="shared" si="730"/>
        <v>0.38893015654056079</v>
      </c>
      <c r="Z299" s="9"/>
      <c r="AA299" s="9">
        <v>1.3346E-2</v>
      </c>
      <c r="AB299" s="9" t="s">
        <v>43</v>
      </c>
      <c r="AC299" s="9">
        <f t="shared" ref="AC299:AE299" si="900">-(U299-I299)</f>
        <v>0.75000000000000355</v>
      </c>
      <c r="AD299" s="9">
        <f t="shared" si="900"/>
        <v>2.5600000000000023</v>
      </c>
      <c r="AE299" s="9">
        <f t="shared" si="900"/>
        <v>1.8099999999999952</v>
      </c>
      <c r="AF299" s="9">
        <f t="shared" si="732"/>
        <v>1.706666666666667</v>
      </c>
      <c r="AG299" s="9">
        <f t="shared" si="733"/>
        <v>0.74253320165198944</v>
      </c>
      <c r="AH299" s="9"/>
      <c r="AI299" s="9">
        <f t="shared" ref="AI299:AK299" si="901">2^(AC299)</f>
        <v>1.6817928305074332</v>
      </c>
      <c r="AJ299" s="9">
        <f t="shared" si="901"/>
        <v>5.8970768691644144</v>
      </c>
      <c r="AK299" s="9">
        <f t="shared" si="901"/>
        <v>3.5064228852641288</v>
      </c>
      <c r="AL299" s="9">
        <f t="shared" si="735"/>
        <v>3.695097528311992</v>
      </c>
      <c r="AM299" s="9">
        <f t="shared" si="736"/>
        <v>1.7260462474174918</v>
      </c>
    </row>
    <row r="300" spans="1:39" x14ac:dyDescent="0.25">
      <c r="A300" s="9">
        <v>57</v>
      </c>
      <c r="B300" s="27" t="s">
        <v>95</v>
      </c>
      <c r="C300" s="9">
        <v>28.3</v>
      </c>
      <c r="D300" s="9">
        <v>28.21</v>
      </c>
      <c r="E300" s="9">
        <v>28.15</v>
      </c>
      <c r="F300" s="29">
        <v>23.14</v>
      </c>
      <c r="G300" s="29">
        <v>23.08</v>
      </c>
      <c r="H300" s="29">
        <v>23.1</v>
      </c>
      <c r="I300" s="9">
        <f t="shared" si="723"/>
        <v>5.16</v>
      </c>
      <c r="J300" s="9">
        <f t="shared" si="724"/>
        <v>5.1300000000000026</v>
      </c>
      <c r="K300" s="9">
        <f t="shared" si="725"/>
        <v>5.0499999999999972</v>
      </c>
      <c r="L300" s="9">
        <f t="shared" si="726"/>
        <v>5.1133333333333333</v>
      </c>
      <c r="M300" s="9">
        <f t="shared" si="727"/>
        <v>4.6427960923948713E-2</v>
      </c>
      <c r="N300" s="9"/>
      <c r="O300" s="9">
        <v>29</v>
      </c>
      <c r="P300" s="9">
        <v>28.98</v>
      </c>
      <c r="Q300" s="9">
        <v>28.89</v>
      </c>
      <c r="R300" s="29">
        <v>24.48</v>
      </c>
      <c r="S300" s="29">
        <v>24.35</v>
      </c>
      <c r="T300" s="29">
        <v>24.89</v>
      </c>
      <c r="U300" s="9">
        <f t="shared" ref="U300:W300" si="902">O300-R300</f>
        <v>4.5199999999999996</v>
      </c>
      <c r="V300" s="9">
        <f t="shared" si="902"/>
        <v>4.629999999999999</v>
      </c>
      <c r="W300" s="9">
        <f t="shared" si="902"/>
        <v>4</v>
      </c>
      <c r="X300" s="9">
        <f t="shared" si="729"/>
        <v>4.3833333333333329</v>
      </c>
      <c r="Y300" s="9">
        <f t="shared" si="730"/>
        <v>0.27475241379993132</v>
      </c>
      <c r="Z300" s="9"/>
      <c r="AA300" s="9">
        <v>6.0359000000000003E-2</v>
      </c>
      <c r="AB300" s="9"/>
      <c r="AC300" s="9">
        <f t="shared" ref="AC300:AE300" si="903">-(U300-I300)</f>
        <v>0.64000000000000057</v>
      </c>
      <c r="AD300" s="9">
        <f t="shared" si="903"/>
        <v>0.50000000000000355</v>
      </c>
      <c r="AE300" s="9">
        <f t="shared" si="903"/>
        <v>1.0499999999999972</v>
      </c>
      <c r="AF300" s="9">
        <f t="shared" si="732"/>
        <v>0.73000000000000043</v>
      </c>
      <c r="AG300" s="9">
        <f t="shared" si="733"/>
        <v>0.2333809475228549</v>
      </c>
      <c r="AH300" s="9"/>
      <c r="AI300" s="9">
        <f t="shared" ref="AI300:AK300" si="904">2^(AC300)</f>
        <v>1.5583291593210002</v>
      </c>
      <c r="AJ300" s="9">
        <f t="shared" si="904"/>
        <v>1.4142135623730985</v>
      </c>
      <c r="AK300" s="9">
        <f t="shared" si="904"/>
        <v>2.0705298476827507</v>
      </c>
      <c r="AL300" s="9">
        <f t="shared" si="735"/>
        <v>1.6810241897922833</v>
      </c>
      <c r="AM300" s="9">
        <f t="shared" si="736"/>
        <v>0.28163607660409939</v>
      </c>
    </row>
    <row r="301" spans="1:39" x14ac:dyDescent="0.25">
      <c r="A301" s="9">
        <v>58</v>
      </c>
      <c r="B301" s="27" t="s">
        <v>96</v>
      </c>
      <c r="C301" s="9">
        <v>29.64</v>
      </c>
      <c r="D301" s="9">
        <v>29.43</v>
      </c>
      <c r="E301" s="9">
        <v>29.54</v>
      </c>
      <c r="F301" s="29">
        <v>23.14</v>
      </c>
      <c r="G301" s="29">
        <v>23.08</v>
      </c>
      <c r="H301" s="29">
        <v>23.1</v>
      </c>
      <c r="I301" s="9">
        <f t="shared" si="723"/>
        <v>6.5</v>
      </c>
      <c r="J301" s="9">
        <f t="shared" si="724"/>
        <v>6.3500000000000014</v>
      </c>
      <c r="K301" s="9">
        <f t="shared" si="725"/>
        <v>6.4399999999999977</v>
      </c>
      <c r="L301" s="9">
        <f t="shared" si="726"/>
        <v>6.43</v>
      </c>
      <c r="M301" s="9">
        <f t="shared" si="727"/>
        <v>6.1644140029689029E-2</v>
      </c>
      <c r="N301" s="9"/>
      <c r="O301" s="9">
        <v>29.12</v>
      </c>
      <c r="P301" s="9">
        <v>29.04</v>
      </c>
      <c r="Q301" s="9">
        <v>29.18</v>
      </c>
      <c r="R301" s="29">
        <v>24.48</v>
      </c>
      <c r="S301" s="29">
        <v>24.35</v>
      </c>
      <c r="T301" s="29">
        <v>24.89</v>
      </c>
      <c r="U301" s="9">
        <f t="shared" ref="U301:W301" si="905">O301-R301</f>
        <v>4.6400000000000006</v>
      </c>
      <c r="V301" s="9">
        <f t="shared" si="905"/>
        <v>4.6899999999999977</v>
      </c>
      <c r="W301" s="9">
        <f t="shared" si="905"/>
        <v>4.2899999999999991</v>
      </c>
      <c r="X301" s="9">
        <f t="shared" si="729"/>
        <v>4.5399999999999991</v>
      </c>
      <c r="Y301" s="9">
        <f t="shared" si="730"/>
        <v>0.17795130420052171</v>
      </c>
      <c r="Z301" s="9"/>
      <c r="AA301" s="9">
        <v>1.4300000000000001E-4</v>
      </c>
      <c r="AB301" s="9" t="s">
        <v>41</v>
      </c>
      <c r="AC301" s="9">
        <f t="shared" ref="AC301:AE301" si="906">-(U301-I301)</f>
        <v>1.8599999999999994</v>
      </c>
      <c r="AD301" s="9">
        <f t="shared" si="906"/>
        <v>1.6600000000000037</v>
      </c>
      <c r="AE301" s="9">
        <f t="shared" si="906"/>
        <v>2.1499999999999986</v>
      </c>
      <c r="AF301" s="9">
        <f t="shared" si="732"/>
        <v>1.8900000000000006</v>
      </c>
      <c r="AG301" s="9">
        <f t="shared" si="733"/>
        <v>0.20116328359485949</v>
      </c>
      <c r="AH301" s="9"/>
      <c r="AI301" s="9">
        <f t="shared" ref="AI301:AK301" si="907">2^(AC301)</f>
        <v>3.6300766212686417</v>
      </c>
      <c r="AJ301" s="9">
        <f t="shared" si="907"/>
        <v>3.1601652474535169</v>
      </c>
      <c r="AK301" s="9">
        <f t="shared" si="907"/>
        <v>4.4382778882713749</v>
      </c>
      <c r="AL301" s="9">
        <f t="shared" si="735"/>
        <v>3.742839918997845</v>
      </c>
      <c r="AM301" s="9">
        <f t="shared" si="736"/>
        <v>0.5278444541344034</v>
      </c>
    </row>
    <row r="302" spans="1:39" x14ac:dyDescent="0.25">
      <c r="A302" s="9">
        <v>59</v>
      </c>
      <c r="B302" s="28" t="s">
        <v>97</v>
      </c>
      <c r="C302" s="9">
        <v>38.950000000000003</v>
      </c>
      <c r="D302" s="9">
        <v>39.15</v>
      </c>
      <c r="E302" s="9">
        <v>40.28</v>
      </c>
      <c r="F302" s="9">
        <v>24.12</v>
      </c>
      <c r="G302" s="9">
        <v>24.17</v>
      </c>
      <c r="H302" s="9">
        <v>24.11</v>
      </c>
      <c r="I302" s="9">
        <f t="shared" si="723"/>
        <v>14.830000000000002</v>
      </c>
      <c r="J302" s="9">
        <f t="shared" si="724"/>
        <v>14.979999999999997</v>
      </c>
      <c r="K302" s="9">
        <f t="shared" si="725"/>
        <v>16.170000000000002</v>
      </c>
      <c r="L302" s="9">
        <f t="shared" si="726"/>
        <v>15.326666666666668</v>
      </c>
      <c r="M302" s="9">
        <f t="shared" si="727"/>
        <v>0.59946272240695397</v>
      </c>
      <c r="N302" s="9"/>
      <c r="O302" s="9">
        <v>35.22</v>
      </c>
      <c r="P302" s="9">
        <v>36.03</v>
      </c>
      <c r="Q302" s="9">
        <v>35.840000000000003</v>
      </c>
      <c r="R302" s="9">
        <v>20.13</v>
      </c>
      <c r="S302" s="9">
        <v>20.11</v>
      </c>
      <c r="T302" s="9">
        <v>20.239999999999998</v>
      </c>
      <c r="U302" s="9">
        <f t="shared" ref="U302:W302" si="908">O302-R302</f>
        <v>15.09</v>
      </c>
      <c r="V302" s="9">
        <f t="shared" si="908"/>
        <v>15.920000000000002</v>
      </c>
      <c r="W302" s="9">
        <f t="shared" si="908"/>
        <v>15.600000000000005</v>
      </c>
      <c r="X302" s="9">
        <f t="shared" si="729"/>
        <v>15.536666666666669</v>
      </c>
      <c r="Y302" s="9">
        <f t="shared" si="730"/>
        <v>0.34179265969623007</v>
      </c>
      <c r="Z302" s="9"/>
      <c r="AA302" s="9">
        <v>0.68909500000000001</v>
      </c>
      <c r="AB302" s="9"/>
      <c r="AC302" s="9">
        <f t="shared" ref="AC302:AE302" si="909">-(U302-I302)</f>
        <v>-0.25999999999999801</v>
      </c>
      <c r="AD302" s="9">
        <f t="shared" si="909"/>
        <v>-0.94000000000000483</v>
      </c>
      <c r="AE302" s="9">
        <f t="shared" si="909"/>
        <v>0.56999999999999673</v>
      </c>
      <c r="AF302" s="9">
        <f t="shared" si="732"/>
        <v>-0.21000000000000205</v>
      </c>
      <c r="AG302" s="9">
        <f t="shared" si="733"/>
        <v>0.6174679478860966</v>
      </c>
      <c r="AH302" s="9"/>
      <c r="AI302" s="9">
        <f t="shared" ref="AI302:AK302" si="910">2^(AC302)</f>
        <v>0.83508791942837046</v>
      </c>
      <c r="AJ302" s="9">
        <f t="shared" si="910"/>
        <v>0.52123288042055893</v>
      </c>
      <c r="AK302" s="9">
        <f t="shared" si="910"/>
        <v>1.4845235706290456</v>
      </c>
      <c r="AL302" s="9">
        <f t="shared" si="735"/>
        <v>0.94694812349265833</v>
      </c>
      <c r="AM302" s="9">
        <f t="shared" si="736"/>
        <v>0.4011373558608603</v>
      </c>
    </row>
    <row r="303" spans="1:39" x14ac:dyDescent="0.25">
      <c r="A303" s="9">
        <v>60</v>
      </c>
      <c r="B303" s="28" t="s">
        <v>98</v>
      </c>
      <c r="C303" s="9">
        <v>37.21</v>
      </c>
      <c r="D303" s="9">
        <v>37.54</v>
      </c>
      <c r="E303" s="9">
        <v>38.26</v>
      </c>
      <c r="F303" s="29">
        <v>23.14</v>
      </c>
      <c r="G303" s="29">
        <v>23.08</v>
      </c>
      <c r="H303" s="29">
        <v>23.1</v>
      </c>
      <c r="I303" s="9">
        <f t="shared" si="723"/>
        <v>14.07</v>
      </c>
      <c r="J303" s="9">
        <f t="shared" si="724"/>
        <v>14.46</v>
      </c>
      <c r="K303" s="9">
        <f t="shared" si="725"/>
        <v>15.159999999999997</v>
      </c>
      <c r="L303" s="9">
        <f t="shared" si="726"/>
        <v>14.563333333333333</v>
      </c>
      <c r="M303" s="9">
        <f t="shared" si="727"/>
        <v>0.45094961531811295</v>
      </c>
      <c r="N303" s="9"/>
      <c r="O303" s="9">
        <v>37.200000000000003</v>
      </c>
      <c r="P303" s="9">
        <v>36.869999999999997</v>
      </c>
      <c r="Q303" s="9">
        <v>38.4</v>
      </c>
      <c r="R303" s="29">
        <v>24.48</v>
      </c>
      <c r="S303" s="29">
        <v>24.35</v>
      </c>
      <c r="T303" s="29">
        <v>24.89</v>
      </c>
      <c r="U303" s="9">
        <f t="shared" ref="U303:W303" si="911">O303-R303</f>
        <v>12.720000000000002</v>
      </c>
      <c r="V303" s="9">
        <f t="shared" si="911"/>
        <v>12.519999999999996</v>
      </c>
      <c r="W303" s="9">
        <f t="shared" si="911"/>
        <v>13.509999999999998</v>
      </c>
      <c r="X303" s="9">
        <f t="shared" si="729"/>
        <v>12.916666666666666</v>
      </c>
      <c r="Y303" s="9">
        <f t="shared" si="730"/>
        <v>0.42742120781366105</v>
      </c>
      <c r="Z303" s="9"/>
      <c r="AA303" s="9">
        <v>1.9980999999999999E-2</v>
      </c>
      <c r="AB303" s="9" t="s">
        <v>43</v>
      </c>
      <c r="AC303" s="9">
        <f t="shared" ref="AC303:AE303" si="912">-(U303-I303)</f>
        <v>1.3499999999999979</v>
      </c>
      <c r="AD303" s="9">
        <f t="shared" si="912"/>
        <v>1.9400000000000048</v>
      </c>
      <c r="AE303" s="9">
        <f t="shared" si="912"/>
        <v>1.6499999999999986</v>
      </c>
      <c r="AF303" s="9">
        <f t="shared" si="732"/>
        <v>1.6466666666666672</v>
      </c>
      <c r="AG303" s="9">
        <f t="shared" si="733"/>
        <v>0.24087802353519919</v>
      </c>
      <c r="AH303" s="9"/>
      <c r="AI303" s="9">
        <f t="shared" ref="AI303:AK303" si="913">2^(AC303)</f>
        <v>2.5491212546385205</v>
      </c>
      <c r="AJ303" s="9">
        <f t="shared" si="913"/>
        <v>3.8370564773010698</v>
      </c>
      <c r="AK303" s="9">
        <f t="shared" si="913"/>
        <v>3.138336391587</v>
      </c>
      <c r="AL303" s="9">
        <f t="shared" si="735"/>
        <v>3.1748380411755299</v>
      </c>
      <c r="AM303" s="9">
        <f t="shared" si="736"/>
        <v>0.52643047167422519</v>
      </c>
    </row>
    <row r="304" spans="1:39" x14ac:dyDescent="0.25">
      <c r="A304" s="29">
        <v>61</v>
      </c>
      <c r="B304" s="28" t="s">
        <v>99</v>
      </c>
      <c r="C304" s="9">
        <v>33.200000000000003</v>
      </c>
      <c r="D304" s="9">
        <v>33.01</v>
      </c>
      <c r="E304" s="9">
        <v>33.119999999999997</v>
      </c>
      <c r="F304" s="29">
        <v>23.14</v>
      </c>
      <c r="G304" s="29">
        <v>23.08</v>
      </c>
      <c r="H304" s="29">
        <v>23.1</v>
      </c>
      <c r="I304" s="9">
        <f t="shared" si="723"/>
        <v>10.060000000000002</v>
      </c>
      <c r="J304" s="9">
        <f t="shared" si="724"/>
        <v>9.93</v>
      </c>
      <c r="K304" s="9">
        <f t="shared" si="725"/>
        <v>10.019999999999996</v>
      </c>
      <c r="L304" s="9">
        <f t="shared" si="726"/>
        <v>10.003333333333332</v>
      </c>
      <c r="M304" s="9">
        <f t="shared" si="727"/>
        <v>5.4365021434334145E-2</v>
      </c>
      <c r="N304" s="9"/>
      <c r="O304" s="9">
        <v>32.869999999999997</v>
      </c>
      <c r="P304" s="9">
        <v>32.85</v>
      </c>
      <c r="Q304" s="9">
        <v>32.79</v>
      </c>
      <c r="R304" s="29">
        <v>24.48</v>
      </c>
      <c r="S304" s="29">
        <v>24.35</v>
      </c>
      <c r="T304" s="29">
        <v>24.89</v>
      </c>
      <c r="U304" s="9">
        <f t="shared" ref="U304:W304" si="914">O304-R304</f>
        <v>8.389999999999997</v>
      </c>
      <c r="V304" s="9">
        <f t="shared" si="914"/>
        <v>8.5</v>
      </c>
      <c r="W304" s="9">
        <f t="shared" si="914"/>
        <v>7.8999999999999986</v>
      </c>
      <c r="X304" s="9">
        <f t="shared" si="729"/>
        <v>8.2633333333333319</v>
      </c>
      <c r="Y304" s="9">
        <f t="shared" si="730"/>
        <v>0.26081070189358091</v>
      </c>
      <c r="Z304" s="9"/>
      <c r="AA304" s="9">
        <v>7.6400000000000003E-4</v>
      </c>
      <c r="AB304" s="9" t="s">
        <v>41</v>
      </c>
      <c r="AC304" s="9">
        <f t="shared" ref="AC304:AE304" si="915">-(U304-I304)</f>
        <v>1.6700000000000053</v>
      </c>
      <c r="AD304" s="9">
        <f t="shared" si="915"/>
        <v>1.4299999999999997</v>
      </c>
      <c r="AE304" s="9">
        <f t="shared" si="915"/>
        <v>2.1199999999999974</v>
      </c>
      <c r="AF304" s="9">
        <f t="shared" si="732"/>
        <v>1.7400000000000009</v>
      </c>
      <c r="AG304" s="9">
        <f t="shared" si="733"/>
        <v>0.28600699292149978</v>
      </c>
      <c r="AH304" s="9"/>
      <c r="AI304" s="9">
        <f t="shared" ref="AI304:AK304" si="916">2^(AC304)</f>
        <v>3.1821459350196859</v>
      </c>
      <c r="AJ304" s="9">
        <f t="shared" si="916"/>
        <v>2.69446715373138</v>
      </c>
      <c r="AK304" s="9">
        <f t="shared" si="916"/>
        <v>4.3469394501042249</v>
      </c>
      <c r="AL304" s="9">
        <f t="shared" si="735"/>
        <v>3.4078508462850969</v>
      </c>
      <c r="AM304" s="9">
        <f t="shared" si="736"/>
        <v>0.69324031561786248</v>
      </c>
    </row>
    <row r="305" spans="1:39" x14ac:dyDescent="0.25">
      <c r="A305" s="9">
        <v>62</v>
      </c>
      <c r="B305" s="28" t="s">
        <v>100</v>
      </c>
      <c r="C305" s="9">
        <v>31.02</v>
      </c>
      <c r="D305" s="9">
        <v>30.44</v>
      </c>
      <c r="E305" s="9">
        <v>30.85</v>
      </c>
      <c r="F305" s="29">
        <v>23.14</v>
      </c>
      <c r="G305" s="29">
        <v>23.08</v>
      </c>
      <c r="H305" s="29">
        <v>23.1</v>
      </c>
      <c r="I305" s="9">
        <f t="shared" si="723"/>
        <v>7.879999999999999</v>
      </c>
      <c r="J305" s="9">
        <f t="shared" si="724"/>
        <v>7.360000000000003</v>
      </c>
      <c r="K305" s="9">
        <f t="shared" si="725"/>
        <v>7.75</v>
      </c>
      <c r="L305" s="9">
        <f t="shared" si="726"/>
        <v>7.663333333333334</v>
      </c>
      <c r="M305" s="9">
        <f t="shared" si="727"/>
        <v>0.22095751225568563</v>
      </c>
      <c r="N305" s="9"/>
      <c r="O305" s="9">
        <v>31.26</v>
      </c>
      <c r="P305" s="9">
        <v>31.13</v>
      </c>
      <c r="Q305" s="9">
        <v>31.36</v>
      </c>
      <c r="R305" s="29">
        <v>24.48</v>
      </c>
      <c r="S305" s="29">
        <v>24.35</v>
      </c>
      <c r="T305" s="29">
        <v>24.89</v>
      </c>
      <c r="U305" s="9">
        <f t="shared" ref="U305:W305" si="917">O305-R305</f>
        <v>6.7800000000000011</v>
      </c>
      <c r="V305" s="9">
        <f t="shared" si="917"/>
        <v>6.7799999999999976</v>
      </c>
      <c r="W305" s="9">
        <f t="shared" si="917"/>
        <v>6.4699999999999989</v>
      </c>
      <c r="X305" s="9">
        <f t="shared" si="729"/>
        <v>6.6766666666666659</v>
      </c>
      <c r="Y305" s="9">
        <f t="shared" si="730"/>
        <v>0.14613540144522005</v>
      </c>
      <c r="Z305" s="9"/>
      <c r="AA305" s="9">
        <v>6.2240000000000004E-3</v>
      </c>
      <c r="AB305" s="9" t="s">
        <v>48</v>
      </c>
      <c r="AC305" s="9">
        <f t="shared" ref="AC305:AE305" si="918">-(U305-I305)</f>
        <v>1.0999999999999979</v>
      </c>
      <c r="AD305" s="9">
        <f t="shared" si="918"/>
        <v>0.5800000000000054</v>
      </c>
      <c r="AE305" s="9">
        <f t="shared" si="918"/>
        <v>1.2800000000000011</v>
      </c>
      <c r="AF305" s="9">
        <f t="shared" si="732"/>
        <v>0.98666666666666814</v>
      </c>
      <c r="AG305" s="9">
        <f t="shared" si="733"/>
        <v>0.29679772386069209</v>
      </c>
      <c r="AH305" s="9"/>
      <c r="AI305" s="9">
        <f t="shared" ref="AI305:AK305" si="919">2^(AC305)</f>
        <v>2.1435469250725832</v>
      </c>
      <c r="AJ305" s="9">
        <f t="shared" si="919"/>
        <v>1.4948492486349441</v>
      </c>
      <c r="AK305" s="9">
        <f t="shared" si="919"/>
        <v>2.4283897687900957</v>
      </c>
      <c r="AL305" s="9">
        <f t="shared" si="735"/>
        <v>2.0222619808325408</v>
      </c>
      <c r="AM305" s="9">
        <f t="shared" si="736"/>
        <v>0.39064647612845704</v>
      </c>
    </row>
    <row r="306" spans="1:39" x14ac:dyDescent="0.25">
      <c r="A306" s="9">
        <v>63</v>
      </c>
      <c r="B306" s="27" t="s">
        <v>101</v>
      </c>
      <c r="C306" s="9">
        <v>32.450000000000003</v>
      </c>
      <c r="D306" s="9">
        <v>32.590000000000003</v>
      </c>
      <c r="E306" s="9">
        <v>32.33</v>
      </c>
      <c r="F306" s="29">
        <v>23.14</v>
      </c>
      <c r="G306" s="29">
        <v>23.08</v>
      </c>
      <c r="H306" s="29">
        <v>23.1</v>
      </c>
      <c r="I306" s="9">
        <f t="shared" si="723"/>
        <v>9.3100000000000023</v>
      </c>
      <c r="J306" s="9">
        <f t="shared" si="724"/>
        <v>9.5100000000000051</v>
      </c>
      <c r="K306" s="9">
        <f t="shared" si="725"/>
        <v>9.2299999999999969</v>
      </c>
      <c r="L306" s="9">
        <f t="shared" si="726"/>
        <v>9.3500000000000014</v>
      </c>
      <c r="M306" s="9">
        <f t="shared" si="727"/>
        <v>0.11775681155104108</v>
      </c>
      <c r="N306" s="9"/>
      <c r="O306" s="9">
        <v>32.94</v>
      </c>
      <c r="P306" s="9">
        <v>32.49</v>
      </c>
      <c r="Q306" s="9">
        <v>32.51</v>
      </c>
      <c r="R306" s="29">
        <v>24.48</v>
      </c>
      <c r="S306" s="29">
        <v>24.35</v>
      </c>
      <c r="T306" s="29">
        <v>24.89</v>
      </c>
      <c r="U306" s="9">
        <f t="shared" ref="U306:W306" si="920">O306-R306</f>
        <v>8.4599999999999973</v>
      </c>
      <c r="V306" s="9">
        <f t="shared" si="920"/>
        <v>8.14</v>
      </c>
      <c r="W306" s="9">
        <f t="shared" si="920"/>
        <v>7.6199999999999974</v>
      </c>
      <c r="X306" s="9">
        <f t="shared" si="729"/>
        <v>8.0733333333333324</v>
      </c>
      <c r="Y306" s="9">
        <f t="shared" si="730"/>
        <v>0.34615346628659133</v>
      </c>
      <c r="Z306" s="9"/>
      <c r="AA306" s="9">
        <v>7.8279999999999999E-3</v>
      </c>
      <c r="AB306" s="9" t="s">
        <v>48</v>
      </c>
      <c r="AC306" s="9">
        <f t="shared" ref="AC306:AE306" si="921">-(U306-I306)</f>
        <v>0.85000000000000497</v>
      </c>
      <c r="AD306" s="9">
        <f t="shared" si="921"/>
        <v>1.3700000000000045</v>
      </c>
      <c r="AE306" s="9">
        <f t="shared" si="921"/>
        <v>1.6099999999999994</v>
      </c>
      <c r="AF306" s="9">
        <f t="shared" si="732"/>
        <v>1.2766666666666697</v>
      </c>
      <c r="AG306" s="9">
        <f t="shared" si="733"/>
        <v>0.31721006008987312</v>
      </c>
      <c r="AH306" s="9"/>
      <c r="AI306" s="9">
        <f t="shared" ref="AI306:AK306" si="922">2^(AC306)</f>
        <v>1.8025009252216666</v>
      </c>
      <c r="AJ306" s="9">
        <f t="shared" si="922"/>
        <v>2.5847056612749926</v>
      </c>
      <c r="AK306" s="9">
        <f t="shared" si="922"/>
        <v>3.0525184179211169</v>
      </c>
      <c r="AL306" s="9">
        <f t="shared" si="735"/>
        <v>2.4799083348059252</v>
      </c>
      <c r="AM306" s="9">
        <f t="shared" si="736"/>
        <v>0.51566965700918299</v>
      </c>
    </row>
    <row r="307" spans="1:39" x14ac:dyDescent="0.25">
      <c r="A307" s="9">
        <v>64</v>
      </c>
      <c r="B307" s="27" t="s">
        <v>102</v>
      </c>
      <c r="C307" s="9">
        <v>33.79</v>
      </c>
      <c r="D307" s="9">
        <v>33.82</v>
      </c>
      <c r="E307" s="9">
        <v>33.22</v>
      </c>
      <c r="F307" s="29">
        <v>23.14</v>
      </c>
      <c r="G307" s="29">
        <v>23.08</v>
      </c>
      <c r="H307" s="29">
        <v>23.1</v>
      </c>
      <c r="I307" s="9">
        <f t="shared" si="723"/>
        <v>10.649999999999999</v>
      </c>
      <c r="J307" s="9">
        <f t="shared" si="724"/>
        <v>10.740000000000002</v>
      </c>
      <c r="K307" s="9">
        <f t="shared" si="725"/>
        <v>10.119999999999997</v>
      </c>
      <c r="L307" s="9">
        <f t="shared" si="726"/>
        <v>10.503333333333332</v>
      </c>
      <c r="M307" s="9">
        <f t="shared" si="727"/>
        <v>0.27353650985238342</v>
      </c>
      <c r="N307" s="9"/>
      <c r="O307" s="9">
        <v>33.94</v>
      </c>
      <c r="P307" s="9">
        <v>34.32</v>
      </c>
      <c r="Q307" s="9">
        <v>34.26</v>
      </c>
      <c r="R307" s="29">
        <v>24.48</v>
      </c>
      <c r="S307" s="29">
        <v>24.35</v>
      </c>
      <c r="T307" s="29">
        <v>24.89</v>
      </c>
      <c r="U307" s="9">
        <f t="shared" ref="U307:W307" si="923">O307-R307</f>
        <v>9.4599999999999973</v>
      </c>
      <c r="V307" s="9">
        <f t="shared" si="923"/>
        <v>9.9699999999999989</v>
      </c>
      <c r="W307" s="9">
        <f t="shared" si="923"/>
        <v>9.3699999999999974</v>
      </c>
      <c r="X307" s="9">
        <f t="shared" si="729"/>
        <v>9.5999999999999979</v>
      </c>
      <c r="Y307" s="9">
        <f t="shared" si="730"/>
        <v>0.26419689627245885</v>
      </c>
      <c r="Z307" s="9"/>
      <c r="AA307" s="9">
        <v>2.8323999999999998E-2</v>
      </c>
      <c r="AB307" s="9" t="s">
        <v>43</v>
      </c>
      <c r="AC307" s="9">
        <f t="shared" ref="AC307:AE307" si="924">-(U307-I307)</f>
        <v>1.1900000000000013</v>
      </c>
      <c r="AD307" s="9">
        <f t="shared" si="924"/>
        <v>0.77000000000000313</v>
      </c>
      <c r="AE307" s="9">
        <f t="shared" si="924"/>
        <v>0.75</v>
      </c>
      <c r="AF307" s="9">
        <f t="shared" si="732"/>
        <v>0.90333333333333476</v>
      </c>
      <c r="AG307" s="9">
        <f t="shared" si="733"/>
        <v>0.20286832072937266</v>
      </c>
      <c r="AH307" s="9"/>
      <c r="AI307" s="9">
        <f t="shared" ref="AI307:AK307" si="925">2^(AC307)</f>
        <v>2.281527431736849</v>
      </c>
      <c r="AJ307" s="9">
        <f t="shared" si="925"/>
        <v>1.7052697835359172</v>
      </c>
      <c r="AK307" s="9">
        <f t="shared" si="925"/>
        <v>1.681792830507429</v>
      </c>
      <c r="AL307" s="9">
        <f t="shared" si="735"/>
        <v>1.8895300152600649</v>
      </c>
      <c r="AM307" s="9">
        <f t="shared" si="736"/>
        <v>0.27734968628578055</v>
      </c>
    </row>
    <row r="308" spans="1:39" x14ac:dyDescent="0.25">
      <c r="A308" s="9">
        <v>65</v>
      </c>
      <c r="B308" s="28" t="s">
        <v>103</v>
      </c>
      <c r="C308" s="9">
        <v>38.25</v>
      </c>
      <c r="D308" s="9">
        <v>37.299999999999997</v>
      </c>
      <c r="E308" s="9">
        <v>37.909999999999997</v>
      </c>
      <c r="F308" s="9">
        <v>23.3</v>
      </c>
      <c r="G308" s="9">
        <v>23.26</v>
      </c>
      <c r="H308" s="9">
        <v>23.27</v>
      </c>
      <c r="I308" s="9">
        <f t="shared" ref="I308:I316" si="926">C308-F308</f>
        <v>14.95</v>
      </c>
      <c r="J308" s="9">
        <f t="shared" ref="J308:J316" si="927">D308-G308</f>
        <v>14.039999999999996</v>
      </c>
      <c r="K308" s="9">
        <f t="shared" ref="K308:K316" si="928">E308-H308</f>
        <v>14.639999999999997</v>
      </c>
      <c r="L308" s="9">
        <f t="shared" ref="L308:L316" si="929">AVERAGE(I308:K308)</f>
        <v>14.543333333333331</v>
      </c>
      <c r="M308" s="9">
        <f t="shared" ref="M308:M316" si="930">STDEV(I308:K308,L308)</f>
        <v>0.37774182835488312</v>
      </c>
      <c r="N308" s="9"/>
      <c r="O308" s="9">
        <v>36.020000000000003</v>
      </c>
      <c r="P308" s="9">
        <v>35.020000000000003</v>
      </c>
      <c r="Q308" s="9">
        <v>35.75</v>
      </c>
      <c r="R308" s="9">
        <v>21.19</v>
      </c>
      <c r="S308" s="9">
        <v>21.06</v>
      </c>
      <c r="T308" s="9">
        <v>21.14</v>
      </c>
      <c r="U308" s="9">
        <f t="shared" ref="U308:W308" si="931">O308-R308</f>
        <v>14.830000000000002</v>
      </c>
      <c r="V308" s="9">
        <f t="shared" si="931"/>
        <v>13.960000000000004</v>
      </c>
      <c r="W308" s="9">
        <f t="shared" si="931"/>
        <v>14.61</v>
      </c>
      <c r="X308" s="9">
        <f t="shared" ref="X308:X316" si="932">AVERAGE(U308:W308)</f>
        <v>14.466666666666669</v>
      </c>
      <c r="Y308" s="9">
        <f t="shared" ref="Y308:Y316" si="933">STDEV(U308:W308,X308)</f>
        <v>0.36935379004718655</v>
      </c>
      <c r="Z308" s="9"/>
      <c r="AA308" s="9">
        <v>0.84741599999999995</v>
      </c>
      <c r="AB308" s="9"/>
      <c r="AC308" s="9">
        <f t="shared" ref="AC308:AE308" si="934">-(U308-I308)</f>
        <v>0.11999999999999744</v>
      </c>
      <c r="AD308" s="9">
        <f t="shared" si="934"/>
        <v>7.9999999999991189E-2</v>
      </c>
      <c r="AE308" s="9">
        <f t="shared" si="934"/>
        <v>2.9999999999997584E-2</v>
      </c>
      <c r="AF308" s="9">
        <f t="shared" ref="AF308:AF316" si="935">AVERAGE(AC308:AE308)</f>
        <v>7.6666666666662067E-2</v>
      </c>
      <c r="AG308" s="9">
        <f t="shared" ref="AG308:AG316" si="936">STDEV(AC308:AE308,AF308)</f>
        <v>3.6817870057290633E-2</v>
      </c>
      <c r="AH308" s="9"/>
      <c r="AI308" s="9">
        <f t="shared" ref="AI308:AK308" si="937">2^(AC308)</f>
        <v>1.0867348625260562</v>
      </c>
      <c r="AJ308" s="9">
        <f t="shared" si="937"/>
        <v>1.0570180405613738</v>
      </c>
      <c r="AK308" s="9">
        <f t="shared" si="937"/>
        <v>1.0210121257071916</v>
      </c>
      <c r="AL308" s="9">
        <f t="shared" ref="AL308:AL316" si="938">AVERAGE(AI308:AK308)</f>
        <v>1.0549216762648739</v>
      </c>
      <c r="AM308" s="9">
        <f t="shared" ref="AM308:AM316" si="939">STDEV(AI308:AK308,AL308)</f>
        <v>2.6872111828537857E-2</v>
      </c>
    </row>
    <row r="309" spans="1:39" x14ac:dyDescent="0.25">
      <c r="A309" s="9">
        <v>66</v>
      </c>
      <c r="B309" s="27" t="s">
        <v>104</v>
      </c>
      <c r="C309" s="9">
        <v>28.48</v>
      </c>
      <c r="D309" s="9">
        <v>28.5</v>
      </c>
      <c r="E309" s="9">
        <v>28.55</v>
      </c>
      <c r="F309" s="29">
        <v>23.14</v>
      </c>
      <c r="G309" s="29">
        <v>23.08</v>
      </c>
      <c r="H309" s="29">
        <v>23.1</v>
      </c>
      <c r="I309" s="9">
        <f t="shared" si="926"/>
        <v>5.34</v>
      </c>
      <c r="J309" s="9">
        <f t="shared" si="927"/>
        <v>5.4200000000000017</v>
      </c>
      <c r="K309" s="9">
        <f t="shared" si="928"/>
        <v>5.4499999999999993</v>
      </c>
      <c r="L309" s="9">
        <f t="shared" si="929"/>
        <v>5.4033333333333333</v>
      </c>
      <c r="M309" s="9">
        <f t="shared" si="930"/>
        <v>4.6427960923947097E-2</v>
      </c>
      <c r="N309" s="9"/>
      <c r="O309" s="9">
        <v>27.75</v>
      </c>
      <c r="P309" s="9">
        <v>27.72</v>
      </c>
      <c r="Q309" s="9">
        <v>27.75</v>
      </c>
      <c r="R309" s="29">
        <v>24.48</v>
      </c>
      <c r="S309" s="29">
        <v>24.35</v>
      </c>
      <c r="T309" s="29">
        <v>24.89</v>
      </c>
      <c r="U309" s="9">
        <f t="shared" ref="U309:W309" si="940">O309-R309</f>
        <v>3.2699999999999996</v>
      </c>
      <c r="V309" s="9">
        <f t="shared" si="940"/>
        <v>3.3699999999999974</v>
      </c>
      <c r="W309" s="9">
        <f t="shared" si="940"/>
        <v>2.8599999999999994</v>
      </c>
      <c r="X309" s="9">
        <f t="shared" si="932"/>
        <v>3.1666666666666656</v>
      </c>
      <c r="Y309" s="9">
        <f t="shared" si="933"/>
        <v>0.22065558884580427</v>
      </c>
      <c r="Z309" s="9"/>
      <c r="AA309" s="9">
        <v>1.4999999999999999E-4</v>
      </c>
      <c r="AB309" s="9" t="s">
        <v>41</v>
      </c>
      <c r="AC309" s="9">
        <f t="shared" ref="AC309:AE309" si="941">-(U309-I309)</f>
        <v>2.0700000000000003</v>
      </c>
      <c r="AD309" s="9">
        <f t="shared" si="941"/>
        <v>2.0500000000000043</v>
      </c>
      <c r="AE309" s="9">
        <f t="shared" si="941"/>
        <v>2.59</v>
      </c>
      <c r="AF309" s="9">
        <f t="shared" si="935"/>
        <v>2.2366666666666681</v>
      </c>
      <c r="AG309" s="9">
        <f t="shared" si="936"/>
        <v>0.24997777679003447</v>
      </c>
      <c r="AH309" s="9"/>
      <c r="AI309" s="9">
        <f t="shared" ref="AI309:AK309" si="942">2^(AC309)</f>
        <v>4.1988667344922694</v>
      </c>
      <c r="AJ309" s="9">
        <f t="shared" si="942"/>
        <v>4.1410596953655219</v>
      </c>
      <c r="AK309" s="9">
        <f t="shared" si="942"/>
        <v>6.0209869896442676</v>
      </c>
      <c r="AL309" s="9">
        <f t="shared" si="938"/>
        <v>4.7869711398340193</v>
      </c>
      <c r="AM309" s="9">
        <f t="shared" si="939"/>
        <v>0.87290005217486977</v>
      </c>
    </row>
    <row r="310" spans="1:39" x14ac:dyDescent="0.25">
      <c r="A310" s="9">
        <v>67</v>
      </c>
      <c r="B310" s="27" t="s">
        <v>105</v>
      </c>
      <c r="C310" s="9">
        <v>24.54</v>
      </c>
      <c r="D310" s="9">
        <v>24.49</v>
      </c>
      <c r="E310" s="9">
        <v>24.5</v>
      </c>
      <c r="F310" s="29">
        <v>23.14</v>
      </c>
      <c r="G310" s="29">
        <v>23.08</v>
      </c>
      <c r="H310" s="29">
        <v>23.1</v>
      </c>
      <c r="I310" s="9">
        <f t="shared" si="926"/>
        <v>1.3999999999999986</v>
      </c>
      <c r="J310" s="9">
        <f t="shared" si="927"/>
        <v>1.4100000000000001</v>
      </c>
      <c r="K310" s="9">
        <f t="shared" si="928"/>
        <v>1.3999999999999986</v>
      </c>
      <c r="L310" s="9">
        <f t="shared" si="929"/>
        <v>1.4033333333333324</v>
      </c>
      <c r="M310" s="9">
        <f t="shared" si="930"/>
        <v>4.714045207911053E-3</v>
      </c>
      <c r="N310" s="9"/>
      <c r="O310" s="9">
        <v>24.9</v>
      </c>
      <c r="P310" s="9">
        <v>24.8</v>
      </c>
      <c r="Q310" s="9">
        <v>24.75</v>
      </c>
      <c r="R310" s="29">
        <v>24.48</v>
      </c>
      <c r="S310" s="29">
        <v>24.35</v>
      </c>
      <c r="T310" s="29">
        <v>24.89</v>
      </c>
      <c r="U310" s="9">
        <f t="shared" ref="U310:W310" si="943">O310-R310</f>
        <v>0.41999999999999815</v>
      </c>
      <c r="V310" s="9">
        <f t="shared" si="943"/>
        <v>0.44999999999999929</v>
      </c>
      <c r="W310" s="9">
        <f t="shared" si="943"/>
        <v>-0.14000000000000057</v>
      </c>
      <c r="X310" s="9">
        <f t="shared" si="932"/>
        <v>0.24333333333333229</v>
      </c>
      <c r="Y310" s="9">
        <f t="shared" si="933"/>
        <v>0.27133415233291597</v>
      </c>
      <c r="Z310" s="9"/>
      <c r="AA310" s="9">
        <v>2.6252999999999999E-2</v>
      </c>
      <c r="AB310" s="9" t="s">
        <v>43</v>
      </c>
      <c r="AC310" s="9">
        <f t="shared" ref="AC310:AE310" si="944">-(U310-I310)</f>
        <v>0.98000000000000043</v>
      </c>
      <c r="AD310" s="9">
        <f t="shared" si="944"/>
        <v>0.96000000000000085</v>
      </c>
      <c r="AE310" s="9">
        <f t="shared" si="944"/>
        <v>1.5399999999999991</v>
      </c>
      <c r="AF310" s="9">
        <f t="shared" si="935"/>
        <v>1.1600000000000001</v>
      </c>
      <c r="AG310" s="9">
        <f t="shared" si="936"/>
        <v>0.26882460204874498</v>
      </c>
      <c r="AH310" s="9"/>
      <c r="AI310" s="9">
        <f t="shared" ref="AI310:AK310" si="945">2^(AC310)</f>
        <v>1.9724654089867188</v>
      </c>
      <c r="AJ310" s="9">
        <f t="shared" si="945"/>
        <v>1.9453098948245722</v>
      </c>
      <c r="AK310" s="9">
        <f t="shared" si="945"/>
        <v>2.9079450346406195</v>
      </c>
      <c r="AL310" s="9">
        <f t="shared" si="938"/>
        <v>2.2752401128173037</v>
      </c>
      <c r="AM310" s="9">
        <f t="shared" si="939"/>
        <v>0.44752727593741093</v>
      </c>
    </row>
    <row r="311" spans="1:39" x14ac:dyDescent="0.25">
      <c r="A311" s="9">
        <v>68</v>
      </c>
      <c r="B311" s="28" t="s">
        <v>106</v>
      </c>
      <c r="C311" s="9">
        <v>39.46</v>
      </c>
      <c r="D311" s="9">
        <v>39.86</v>
      </c>
      <c r="E311" s="9">
        <v>40.56</v>
      </c>
      <c r="F311" s="9">
        <v>23.3</v>
      </c>
      <c r="G311" s="9">
        <v>23.26</v>
      </c>
      <c r="H311" s="9">
        <v>23.27</v>
      </c>
      <c r="I311" s="9">
        <f t="shared" si="926"/>
        <v>16.16</v>
      </c>
      <c r="J311" s="9">
        <f t="shared" si="927"/>
        <v>16.599999999999998</v>
      </c>
      <c r="K311" s="9">
        <f t="shared" si="928"/>
        <v>17.290000000000003</v>
      </c>
      <c r="L311" s="9">
        <f t="shared" si="929"/>
        <v>16.683333333333334</v>
      </c>
      <c r="M311" s="9">
        <f t="shared" si="930"/>
        <v>0.46506869265613882</v>
      </c>
      <c r="N311" s="9"/>
      <c r="O311" s="9">
        <v>38.18</v>
      </c>
      <c r="P311" s="9">
        <v>37.33</v>
      </c>
      <c r="Q311" s="9">
        <v>39.299999999999997</v>
      </c>
      <c r="R311" s="9">
        <v>21.19</v>
      </c>
      <c r="S311" s="9">
        <v>21.06</v>
      </c>
      <c r="T311" s="9">
        <v>21.14</v>
      </c>
      <c r="U311" s="9">
        <f t="shared" ref="U311:W311" si="946">O311-R311</f>
        <v>16.989999999999998</v>
      </c>
      <c r="V311" s="9">
        <f t="shared" si="946"/>
        <v>16.27</v>
      </c>
      <c r="W311" s="9">
        <f t="shared" si="946"/>
        <v>18.159999999999997</v>
      </c>
      <c r="X311" s="9">
        <f t="shared" si="932"/>
        <v>17.139999999999997</v>
      </c>
      <c r="Y311" s="9">
        <f t="shared" si="933"/>
        <v>0.77884529914482892</v>
      </c>
      <c r="Z311" s="9"/>
      <c r="AA311" s="9">
        <v>0.51582300000000003</v>
      </c>
      <c r="AB311" s="9"/>
      <c r="AC311" s="9">
        <f t="shared" ref="AC311:AE311" si="947">-(U311-I311)</f>
        <v>-0.82999999999999829</v>
      </c>
      <c r="AD311" s="9">
        <f t="shared" si="947"/>
        <v>0.32999999999999829</v>
      </c>
      <c r="AE311" s="9">
        <f t="shared" si="947"/>
        <v>-0.86999999999999389</v>
      </c>
      <c r="AF311" s="9">
        <f t="shared" si="935"/>
        <v>-0.45666666666666461</v>
      </c>
      <c r="AG311" s="9">
        <f t="shared" si="936"/>
        <v>0.55649698012557614</v>
      </c>
      <c r="AH311" s="9"/>
      <c r="AI311" s="9">
        <f t="shared" ref="AI311:AK311" si="948">2^(AC311)</f>
        <v>0.56252924234440538</v>
      </c>
      <c r="AJ311" s="9">
        <f t="shared" si="948"/>
        <v>1.2570133745218268</v>
      </c>
      <c r="AK311" s="9">
        <f t="shared" si="948"/>
        <v>0.54714685063037216</v>
      </c>
      <c r="AL311" s="9">
        <f t="shared" si="938"/>
        <v>0.78889648916553468</v>
      </c>
      <c r="AM311" s="9">
        <f t="shared" si="939"/>
        <v>0.33106818860618265</v>
      </c>
    </row>
    <row r="312" spans="1:39" x14ac:dyDescent="0.25">
      <c r="A312" s="29">
        <v>69</v>
      </c>
      <c r="B312" s="28" t="s">
        <v>107</v>
      </c>
      <c r="C312" s="9">
        <v>29.3</v>
      </c>
      <c r="D312" s="9">
        <v>29.34</v>
      </c>
      <c r="E312" s="9">
        <v>29.8</v>
      </c>
      <c r="F312" s="9">
        <v>23.3</v>
      </c>
      <c r="G312" s="9">
        <v>23.26</v>
      </c>
      <c r="H312" s="9">
        <v>23.27</v>
      </c>
      <c r="I312" s="9">
        <f t="shared" si="926"/>
        <v>6</v>
      </c>
      <c r="J312" s="9">
        <f t="shared" si="927"/>
        <v>6.0799999999999983</v>
      </c>
      <c r="K312" s="9">
        <f t="shared" si="928"/>
        <v>6.5300000000000011</v>
      </c>
      <c r="L312" s="9">
        <f t="shared" si="929"/>
        <v>6.2033333333333331</v>
      </c>
      <c r="M312" s="9">
        <f t="shared" si="930"/>
        <v>0.23328570942563673</v>
      </c>
      <c r="N312" s="9"/>
      <c r="O312" s="9">
        <v>26.85</v>
      </c>
      <c r="P312" s="9">
        <v>26.8</v>
      </c>
      <c r="Q312" s="9">
        <v>26.92</v>
      </c>
      <c r="R312" s="9">
        <v>21.19</v>
      </c>
      <c r="S312" s="9">
        <v>21.06</v>
      </c>
      <c r="T312" s="9">
        <v>21.14</v>
      </c>
      <c r="U312" s="9">
        <f t="shared" ref="U312:W312" si="949">O312-R312</f>
        <v>5.66</v>
      </c>
      <c r="V312" s="9">
        <f t="shared" si="949"/>
        <v>5.740000000000002</v>
      </c>
      <c r="W312" s="9">
        <f t="shared" si="949"/>
        <v>5.7800000000000011</v>
      </c>
      <c r="X312" s="9">
        <f t="shared" si="932"/>
        <v>5.7266666666666675</v>
      </c>
      <c r="Y312" s="9">
        <f t="shared" si="933"/>
        <v>4.9888765156986405E-2</v>
      </c>
      <c r="Z312" s="9"/>
      <c r="AA312" s="9">
        <v>9.5826999999999996E-2</v>
      </c>
      <c r="AB312" s="9"/>
      <c r="AC312" s="9">
        <f t="shared" ref="AC312:AE312" si="950">-(U312-I312)</f>
        <v>0.33999999999999986</v>
      </c>
      <c r="AD312" s="9">
        <f t="shared" si="950"/>
        <v>0.33999999999999631</v>
      </c>
      <c r="AE312" s="9">
        <f t="shared" si="950"/>
        <v>0.75</v>
      </c>
      <c r="AF312" s="9">
        <f t="shared" si="935"/>
        <v>0.47666666666666541</v>
      </c>
      <c r="AG312" s="9">
        <f t="shared" si="936"/>
        <v>0.19327585352432383</v>
      </c>
      <c r="AH312" s="9"/>
      <c r="AI312" s="9">
        <f t="shared" ref="AI312:AK312" si="951">2^(AC312)</f>
        <v>1.2657565939702797</v>
      </c>
      <c r="AJ312" s="9">
        <f t="shared" si="951"/>
        <v>1.2657565939702766</v>
      </c>
      <c r="AK312" s="9">
        <f t="shared" si="951"/>
        <v>1.681792830507429</v>
      </c>
      <c r="AL312" s="9">
        <f t="shared" si="938"/>
        <v>1.4044353394826619</v>
      </c>
      <c r="AM312" s="9">
        <f t="shared" si="939"/>
        <v>0.19612136271649971</v>
      </c>
    </row>
    <row r="313" spans="1:39" x14ac:dyDescent="0.25">
      <c r="A313" s="9">
        <v>70</v>
      </c>
      <c r="B313" s="28" t="s">
        <v>108</v>
      </c>
      <c r="C313" s="9">
        <v>37.06</v>
      </c>
      <c r="D313" s="9">
        <v>36.44</v>
      </c>
      <c r="E313" s="9">
        <v>38.85</v>
      </c>
      <c r="F313" s="9">
        <v>23.3</v>
      </c>
      <c r="G313" s="9">
        <v>23.26</v>
      </c>
      <c r="H313" s="9">
        <v>23.27</v>
      </c>
      <c r="I313" s="9">
        <f t="shared" si="926"/>
        <v>13.760000000000002</v>
      </c>
      <c r="J313" s="9">
        <f t="shared" si="927"/>
        <v>13.179999999999996</v>
      </c>
      <c r="K313" s="9">
        <f t="shared" si="928"/>
        <v>15.580000000000002</v>
      </c>
      <c r="L313" s="9">
        <f t="shared" si="929"/>
        <v>14.173333333333332</v>
      </c>
      <c r="M313" s="9">
        <f t="shared" si="930"/>
        <v>1.0224589097964896</v>
      </c>
      <c r="N313" s="9"/>
      <c r="O313" s="9">
        <v>36.14</v>
      </c>
      <c r="P313" s="9">
        <v>37.119999999999997</v>
      </c>
      <c r="Q313" s="9">
        <v>35.840000000000003</v>
      </c>
      <c r="R313" s="9">
        <v>21.19</v>
      </c>
      <c r="S313" s="9">
        <v>21.06</v>
      </c>
      <c r="T313" s="9">
        <v>21.14</v>
      </c>
      <c r="U313" s="9">
        <f t="shared" ref="U313:W313" si="952">O313-R313</f>
        <v>14.95</v>
      </c>
      <c r="V313" s="9">
        <f t="shared" si="952"/>
        <v>16.059999999999999</v>
      </c>
      <c r="W313" s="9">
        <f t="shared" si="952"/>
        <v>14.700000000000003</v>
      </c>
      <c r="X313" s="9">
        <f t="shared" si="932"/>
        <v>15.236666666666666</v>
      </c>
      <c r="Y313" s="9">
        <f t="shared" si="933"/>
        <v>0.5910630724005298</v>
      </c>
      <c r="Z313" s="9"/>
      <c r="AA313" s="9">
        <v>0.27187499999999998</v>
      </c>
      <c r="AB313" s="9"/>
      <c r="AC313" s="9">
        <f t="shared" ref="AC313:AE313" si="953">-(U313-I313)</f>
        <v>-1.1899999999999977</v>
      </c>
      <c r="AD313" s="9">
        <f t="shared" si="953"/>
        <v>-2.8800000000000026</v>
      </c>
      <c r="AE313" s="9">
        <f t="shared" si="953"/>
        <v>0.87999999999999901</v>
      </c>
      <c r="AF313" s="9">
        <f t="shared" si="935"/>
        <v>-1.0633333333333337</v>
      </c>
      <c r="AG313" s="9">
        <f t="shared" si="936"/>
        <v>1.5376244303759261</v>
      </c>
      <c r="AH313" s="9"/>
      <c r="AI313" s="9">
        <f t="shared" ref="AI313:AK313" si="954">2^(AC313)</f>
        <v>0.43830286065801821</v>
      </c>
      <c r="AJ313" s="9">
        <f t="shared" si="954"/>
        <v>0.13584185781575703</v>
      </c>
      <c r="AK313" s="9">
        <f t="shared" si="954"/>
        <v>1.840375301249749</v>
      </c>
      <c r="AL313" s="9">
        <f t="shared" si="938"/>
        <v>0.80484000657450805</v>
      </c>
      <c r="AM313" s="9">
        <f t="shared" si="939"/>
        <v>0.74257240924087231</v>
      </c>
    </row>
    <row r="314" spans="1:39" x14ac:dyDescent="0.25">
      <c r="A314" s="9">
        <v>71</v>
      </c>
      <c r="B314" s="28" t="s">
        <v>109</v>
      </c>
      <c r="C314" s="9">
        <v>39.72</v>
      </c>
      <c r="D314" s="9">
        <v>39.619999999999997</v>
      </c>
      <c r="E314" s="9">
        <v>38.86</v>
      </c>
      <c r="F314" s="9">
        <v>23.3</v>
      </c>
      <c r="G314" s="9">
        <v>23.26</v>
      </c>
      <c r="H314" s="9">
        <v>23.27</v>
      </c>
      <c r="I314" s="9">
        <f t="shared" si="926"/>
        <v>16.419999999999998</v>
      </c>
      <c r="J314" s="9">
        <f t="shared" si="927"/>
        <v>16.359999999999996</v>
      </c>
      <c r="K314" s="9">
        <f t="shared" si="928"/>
        <v>15.59</v>
      </c>
      <c r="L314" s="9">
        <f t="shared" si="929"/>
        <v>16.123333333333331</v>
      </c>
      <c r="M314" s="9">
        <f t="shared" si="930"/>
        <v>0.37791827452800064</v>
      </c>
      <c r="N314" s="9"/>
      <c r="O314" s="9">
        <v>40.020000000000003</v>
      </c>
      <c r="P314" s="9">
        <v>39.659999999999997</v>
      </c>
      <c r="Q314" s="9">
        <v>39.86</v>
      </c>
      <c r="R314" s="9">
        <v>21.19</v>
      </c>
      <c r="S314" s="9">
        <v>21.06</v>
      </c>
      <c r="T314" s="9">
        <v>21.14</v>
      </c>
      <c r="U314" s="9">
        <f t="shared" ref="U314:W314" si="955">O314-R314</f>
        <v>18.830000000000002</v>
      </c>
      <c r="V314" s="9">
        <f t="shared" si="955"/>
        <v>18.599999999999998</v>
      </c>
      <c r="W314" s="9">
        <f t="shared" si="955"/>
        <v>18.72</v>
      </c>
      <c r="X314" s="9">
        <f t="shared" si="932"/>
        <v>18.716666666666665</v>
      </c>
      <c r="Y314" s="9">
        <f t="shared" si="933"/>
        <v>9.3926685357370754E-2</v>
      </c>
      <c r="Z314" s="9"/>
      <c r="AA314" s="9">
        <v>7.5319999999999996E-3</v>
      </c>
      <c r="AB314" s="9" t="s">
        <v>48</v>
      </c>
      <c r="AC314" s="9">
        <f t="shared" ref="AC314:AE314" si="956">-(U314-I314)</f>
        <v>-2.4100000000000037</v>
      </c>
      <c r="AD314" s="9">
        <f t="shared" si="956"/>
        <v>-2.240000000000002</v>
      </c>
      <c r="AE314" s="9">
        <f t="shared" si="956"/>
        <v>-3.129999999999999</v>
      </c>
      <c r="AF314" s="9">
        <f t="shared" si="935"/>
        <v>-2.593333333333335</v>
      </c>
      <c r="AG314" s="9">
        <f t="shared" si="936"/>
        <v>0.38577483357811149</v>
      </c>
      <c r="AH314" s="9"/>
      <c r="AI314" s="9">
        <f t="shared" ref="AI314:AK314" si="957">2^(AC314)</f>
        <v>0.18815584342638295</v>
      </c>
      <c r="AJ314" s="9">
        <f t="shared" si="957"/>
        <v>0.21168632809063154</v>
      </c>
      <c r="AK314" s="9">
        <f t="shared" si="957"/>
        <v>0.11422893127867514</v>
      </c>
      <c r="AL314" s="9">
        <f t="shared" si="938"/>
        <v>0.17135703426522989</v>
      </c>
      <c r="AM314" s="9">
        <f t="shared" si="939"/>
        <v>4.1522171107858392E-2</v>
      </c>
    </row>
    <row r="315" spans="1:39" x14ac:dyDescent="0.25">
      <c r="A315" s="9">
        <v>72</v>
      </c>
      <c r="B315" s="28" t="s">
        <v>110</v>
      </c>
      <c r="C315" s="9">
        <v>36.76</v>
      </c>
      <c r="D315" s="9">
        <v>36.61</v>
      </c>
      <c r="E315" s="9">
        <v>36.130000000000003</v>
      </c>
      <c r="F315" s="9">
        <v>24.12</v>
      </c>
      <c r="G315" s="9">
        <v>24.17</v>
      </c>
      <c r="H315" s="9">
        <v>24.11</v>
      </c>
      <c r="I315" s="9">
        <f t="shared" si="926"/>
        <v>12.639999999999997</v>
      </c>
      <c r="J315" s="9">
        <f t="shared" si="927"/>
        <v>12.439999999999998</v>
      </c>
      <c r="K315" s="9">
        <f t="shared" si="928"/>
        <v>12.020000000000003</v>
      </c>
      <c r="L315" s="9">
        <f t="shared" si="929"/>
        <v>12.366666666666665</v>
      </c>
      <c r="M315" s="9">
        <f t="shared" si="930"/>
        <v>0.25837096500101203</v>
      </c>
      <c r="N315" s="9"/>
      <c r="O315" s="9">
        <v>38.229999999999997</v>
      </c>
      <c r="P315" s="9">
        <v>37.31</v>
      </c>
      <c r="Q315" s="9">
        <v>35.72</v>
      </c>
      <c r="R315" s="9">
        <v>20.13</v>
      </c>
      <c r="S315" s="9">
        <v>20.11</v>
      </c>
      <c r="T315" s="9">
        <v>20.239999999999998</v>
      </c>
      <c r="U315" s="9">
        <f t="shared" ref="U315:W315" si="958">O315-R315</f>
        <v>18.099999999999998</v>
      </c>
      <c r="V315" s="9">
        <f t="shared" si="958"/>
        <v>17.200000000000003</v>
      </c>
      <c r="W315" s="9">
        <f t="shared" si="958"/>
        <v>15.48</v>
      </c>
      <c r="X315" s="9">
        <f t="shared" si="932"/>
        <v>16.926666666666666</v>
      </c>
      <c r="Y315" s="9">
        <f t="shared" si="933"/>
        <v>1.0869324828259668</v>
      </c>
      <c r="Z315" s="9"/>
      <c r="AA315" s="9">
        <v>4.4720000000000003E-3</v>
      </c>
      <c r="AB315" s="9" t="s">
        <v>48</v>
      </c>
      <c r="AC315" s="9">
        <f t="shared" ref="AC315:AE315" si="959">-(U315-I315)</f>
        <v>-5.4600000000000009</v>
      </c>
      <c r="AD315" s="9">
        <f t="shared" si="959"/>
        <v>-4.7600000000000051</v>
      </c>
      <c r="AE315" s="9">
        <f t="shared" si="959"/>
        <v>-3.4599999999999973</v>
      </c>
      <c r="AF315" s="9">
        <f t="shared" si="935"/>
        <v>-4.5600000000000014</v>
      </c>
      <c r="AG315" s="9">
        <f t="shared" si="936"/>
        <v>0.82865352631040401</v>
      </c>
      <c r="AH315" s="9"/>
      <c r="AI315" s="9">
        <f t="shared" ref="AI315:AK315" si="960">2^(AC315)</f>
        <v>2.2718320583129847E-2</v>
      </c>
      <c r="AJ315" s="9">
        <f t="shared" si="960"/>
        <v>3.6906020669672697E-2</v>
      </c>
      <c r="AK315" s="9">
        <f t="shared" si="960"/>
        <v>9.0873282332519609E-2</v>
      </c>
      <c r="AL315" s="9">
        <f t="shared" si="938"/>
        <v>5.0165874528440714E-2</v>
      </c>
      <c r="AM315" s="9">
        <f t="shared" si="939"/>
        <v>2.9361454278607181E-2</v>
      </c>
    </row>
    <row r="316" spans="1:39" x14ac:dyDescent="0.25">
      <c r="A316" s="9">
        <v>73</v>
      </c>
      <c r="B316" s="28" t="s">
        <v>111</v>
      </c>
      <c r="C316" s="9">
        <v>35.24</v>
      </c>
      <c r="D316" s="9">
        <v>38.659999999999997</v>
      </c>
      <c r="E316" s="9">
        <v>37.200000000000003</v>
      </c>
      <c r="F316" s="9">
        <v>24.12</v>
      </c>
      <c r="G316" s="9">
        <v>24.17</v>
      </c>
      <c r="H316" s="9">
        <v>24.11</v>
      </c>
      <c r="I316" s="9">
        <f t="shared" si="926"/>
        <v>11.120000000000001</v>
      </c>
      <c r="J316" s="9">
        <f t="shared" si="927"/>
        <v>14.489999999999995</v>
      </c>
      <c r="K316" s="9">
        <f t="shared" si="928"/>
        <v>13.090000000000003</v>
      </c>
      <c r="L316" s="9">
        <f t="shared" si="929"/>
        <v>12.9</v>
      </c>
      <c r="M316" s="9">
        <f t="shared" si="930"/>
        <v>1.382341009543832</v>
      </c>
      <c r="N316" s="9"/>
      <c r="O316" s="9">
        <v>38.82</v>
      </c>
      <c r="P316" s="9">
        <v>37.67</v>
      </c>
      <c r="Q316" s="9">
        <v>36.86</v>
      </c>
      <c r="R316" s="9">
        <v>20.13</v>
      </c>
      <c r="S316" s="9">
        <v>20.11</v>
      </c>
      <c r="T316" s="9">
        <v>20.239999999999998</v>
      </c>
      <c r="U316" s="9">
        <f t="shared" ref="U316:W316" si="961">O316-R316</f>
        <v>18.690000000000001</v>
      </c>
      <c r="V316" s="9">
        <f t="shared" si="961"/>
        <v>17.560000000000002</v>
      </c>
      <c r="W316" s="9">
        <f t="shared" si="961"/>
        <v>16.62</v>
      </c>
      <c r="X316" s="9">
        <f t="shared" si="932"/>
        <v>17.623333333333335</v>
      </c>
      <c r="Y316" s="9">
        <f t="shared" si="933"/>
        <v>0.84625974473299614</v>
      </c>
      <c r="Z316" s="9"/>
      <c r="AA316" s="9">
        <v>1.4597000000000001E-2</v>
      </c>
      <c r="AB316" s="9" t="s">
        <v>43</v>
      </c>
      <c r="AC316" s="9">
        <f t="shared" ref="AC316:AE316" si="962">-(U316-I316)</f>
        <v>-7.57</v>
      </c>
      <c r="AD316" s="9">
        <f t="shared" si="962"/>
        <v>-3.0700000000000074</v>
      </c>
      <c r="AE316" s="9">
        <f t="shared" si="962"/>
        <v>-3.5299999999999976</v>
      </c>
      <c r="AF316" s="9">
        <f t="shared" si="935"/>
        <v>-4.7233333333333354</v>
      </c>
      <c r="AG316" s="9">
        <f t="shared" si="936"/>
        <v>2.0216384993915746</v>
      </c>
      <c r="AH316" s="9"/>
      <c r="AI316" s="9">
        <f t="shared" ref="AI316:AK316" si="963">2^(AC316)</f>
        <v>5.2626311596316033E-3</v>
      </c>
      <c r="AJ316" s="9">
        <f t="shared" si="963"/>
        <v>0.11907974975549156</v>
      </c>
      <c r="AK316" s="9">
        <f t="shared" si="963"/>
        <v>8.6569341756932941E-2</v>
      </c>
      <c r="AL316" s="9">
        <f t="shared" si="938"/>
        <v>7.0303907557352038E-2</v>
      </c>
      <c r="AM316" s="9">
        <f t="shared" si="939"/>
        <v>4.7867925124880042E-2</v>
      </c>
    </row>
    <row r="319" spans="1:39" x14ac:dyDescent="0.25">
      <c r="A319" s="30" t="s">
        <v>116</v>
      </c>
      <c r="B319" s="30"/>
      <c r="C319" s="8" t="s">
        <v>1</v>
      </c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9"/>
      <c r="AC319" s="9"/>
      <c r="AD319" s="9"/>
      <c r="AE319" s="9"/>
      <c r="AF319" s="9"/>
      <c r="AG319" s="9"/>
      <c r="AH319" s="9"/>
      <c r="AI319" s="9"/>
      <c r="AJ319" s="9"/>
      <c r="AK319" s="9"/>
      <c r="AL319" s="9"/>
      <c r="AM319" s="9"/>
    </row>
    <row r="320" spans="1:39" x14ac:dyDescent="0.25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  <c r="AB320" s="9"/>
      <c r="AC320" s="9"/>
      <c r="AD320" s="9"/>
      <c r="AE320" s="9"/>
      <c r="AF320" s="9"/>
      <c r="AG320" s="9"/>
      <c r="AH320" s="9"/>
      <c r="AI320" s="9"/>
      <c r="AJ320" s="9"/>
      <c r="AK320" s="9"/>
      <c r="AL320" s="9"/>
      <c r="AM320" s="9"/>
    </row>
    <row r="321" spans="1:39" x14ac:dyDescent="0.25">
      <c r="A321" s="9"/>
      <c r="B321" s="9" t="s">
        <v>2</v>
      </c>
      <c r="C321" s="9" t="s">
        <v>3</v>
      </c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31" t="s">
        <v>4</v>
      </c>
      <c r="P321" s="31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 t="s">
        <v>5</v>
      </c>
      <c r="AB321" s="9"/>
      <c r="AC321" s="9"/>
      <c r="AD321" s="9"/>
      <c r="AE321" s="9"/>
      <c r="AF321" s="9"/>
      <c r="AG321" s="9"/>
      <c r="AH321" s="9"/>
      <c r="AI321" s="9"/>
      <c r="AJ321" s="9"/>
      <c r="AK321" s="9"/>
      <c r="AL321" s="9"/>
      <c r="AM321" s="9"/>
    </row>
    <row r="322" spans="1:39" x14ac:dyDescent="0.25">
      <c r="A322" s="9"/>
      <c r="B322" s="9"/>
      <c r="C322" s="9" t="s">
        <v>6</v>
      </c>
      <c r="D322" s="9"/>
      <c r="E322" s="9"/>
      <c r="F322" s="9" t="s">
        <v>7</v>
      </c>
      <c r="G322" s="9"/>
      <c r="H322" s="9"/>
      <c r="I322" s="9" t="s">
        <v>8</v>
      </c>
      <c r="J322" s="9"/>
      <c r="K322" s="9"/>
      <c r="L322" s="9"/>
      <c r="M322" s="9"/>
      <c r="N322" s="9"/>
      <c r="O322" s="9" t="s">
        <v>6</v>
      </c>
      <c r="P322" s="9"/>
      <c r="Q322" s="9"/>
      <c r="R322" s="9" t="s">
        <v>7</v>
      </c>
      <c r="S322" s="9"/>
      <c r="T322" s="9"/>
      <c r="U322" s="9" t="s">
        <v>8</v>
      </c>
      <c r="V322" s="9"/>
      <c r="W322" s="9"/>
      <c r="X322" s="9"/>
      <c r="Y322" s="9"/>
      <c r="Z322" s="9"/>
      <c r="AA322" s="9" t="s">
        <v>9</v>
      </c>
      <c r="AB322" s="9"/>
      <c r="AC322" s="9"/>
      <c r="AD322" s="9"/>
      <c r="AE322" s="9"/>
      <c r="AF322" s="9"/>
      <c r="AG322" s="9"/>
      <c r="AH322" s="9"/>
      <c r="AI322" s="9" t="s">
        <v>10</v>
      </c>
      <c r="AJ322" s="9"/>
      <c r="AK322" s="9"/>
      <c r="AL322" s="9"/>
      <c r="AM322" s="9"/>
    </row>
    <row r="323" spans="1:39" ht="16.8" x14ac:dyDescent="0.25">
      <c r="A323" s="9" t="s">
        <v>117</v>
      </c>
      <c r="B323" s="9"/>
      <c r="C323" s="9" t="s">
        <v>12</v>
      </c>
      <c r="D323" s="9" t="s">
        <v>13</v>
      </c>
      <c r="E323" s="9" t="s">
        <v>14</v>
      </c>
      <c r="F323" s="9" t="s">
        <v>12</v>
      </c>
      <c r="G323" s="9" t="s">
        <v>13</v>
      </c>
      <c r="H323" s="9" t="s">
        <v>14</v>
      </c>
      <c r="I323" s="9" t="s">
        <v>15</v>
      </c>
      <c r="J323" s="9" t="s">
        <v>16</v>
      </c>
      <c r="K323" s="9" t="s">
        <v>17</v>
      </c>
      <c r="L323" s="26" t="s">
        <v>18</v>
      </c>
      <c r="M323" s="9" t="s">
        <v>19</v>
      </c>
      <c r="N323" s="9"/>
      <c r="O323" s="9" t="s">
        <v>12</v>
      </c>
      <c r="P323" s="9" t="s">
        <v>13</v>
      </c>
      <c r="Q323" s="9" t="s">
        <v>14</v>
      </c>
      <c r="R323" s="9" t="s">
        <v>12</v>
      </c>
      <c r="S323" s="9" t="s">
        <v>13</v>
      </c>
      <c r="T323" s="9" t="s">
        <v>14</v>
      </c>
      <c r="U323" s="9" t="s">
        <v>20</v>
      </c>
      <c r="V323" s="9" t="s">
        <v>21</v>
      </c>
      <c r="W323" s="9" t="s">
        <v>22</v>
      </c>
      <c r="X323" s="26" t="s">
        <v>23</v>
      </c>
      <c r="Y323" s="9" t="s">
        <v>24</v>
      </c>
      <c r="Z323" s="9"/>
      <c r="AA323" s="9" t="s">
        <v>25</v>
      </c>
      <c r="AB323" s="9"/>
      <c r="AC323" s="9" t="s">
        <v>26</v>
      </c>
      <c r="AD323" s="9" t="s">
        <v>27</v>
      </c>
      <c r="AE323" s="9" t="s">
        <v>28</v>
      </c>
      <c r="AF323" s="26" t="s">
        <v>29</v>
      </c>
      <c r="AG323" s="9" t="s">
        <v>30</v>
      </c>
      <c r="AH323" s="9"/>
      <c r="AI323" s="9" t="s">
        <v>31</v>
      </c>
      <c r="AJ323" s="9" t="s">
        <v>32</v>
      </c>
      <c r="AK323" s="9" t="s">
        <v>33</v>
      </c>
      <c r="AL323" s="26" t="s">
        <v>34</v>
      </c>
      <c r="AM323" s="9" t="s">
        <v>35</v>
      </c>
    </row>
    <row r="324" spans="1:39" x14ac:dyDescent="0.25">
      <c r="A324" s="9">
        <v>1</v>
      </c>
      <c r="B324" s="27" t="s">
        <v>36</v>
      </c>
      <c r="C324" s="9">
        <v>33.11</v>
      </c>
      <c r="D324" s="9">
        <v>33.54</v>
      </c>
      <c r="E324" s="9">
        <v>33.36</v>
      </c>
      <c r="F324" s="9">
        <v>25.99</v>
      </c>
      <c r="G324" s="9">
        <v>25.85</v>
      </c>
      <c r="H324" s="9">
        <v>25.74</v>
      </c>
      <c r="I324" s="9">
        <f t="shared" ref="I324:I387" si="964">C324-F324</f>
        <v>7.120000000000001</v>
      </c>
      <c r="J324" s="9">
        <f t="shared" ref="J324:J387" si="965">D324-G324</f>
        <v>7.6899999999999977</v>
      </c>
      <c r="K324" s="9">
        <f t="shared" ref="K324:K387" si="966">E324-H324</f>
        <v>7.620000000000001</v>
      </c>
      <c r="L324" s="9">
        <f t="shared" ref="L324:L387" si="967">AVERAGE(I324:K324)</f>
        <v>7.4766666666666666</v>
      </c>
      <c r="M324" s="9">
        <f t="shared" ref="M324:M387" si="968">STDEV(I324:K324,L324)</f>
        <v>0.25381533094401876</v>
      </c>
      <c r="N324" s="9"/>
      <c r="O324" s="9">
        <v>37.659999999999997</v>
      </c>
      <c r="P324" s="9">
        <v>38.32</v>
      </c>
      <c r="Q324" s="9">
        <v>37.549999999999997</v>
      </c>
      <c r="R324" s="9">
        <v>26.09</v>
      </c>
      <c r="S324" s="9">
        <v>26.01</v>
      </c>
      <c r="T324" s="9">
        <v>26.08</v>
      </c>
      <c r="U324" s="9">
        <f t="shared" ref="U324:W324" si="969">O324-R324</f>
        <v>11.569999999999997</v>
      </c>
      <c r="V324" s="9">
        <f t="shared" si="969"/>
        <v>12.309999999999999</v>
      </c>
      <c r="W324" s="9">
        <f t="shared" si="969"/>
        <v>11.469999999999999</v>
      </c>
      <c r="X324" s="9">
        <f t="shared" ref="X324:X387" si="970">AVERAGE(U324:W324)</f>
        <v>11.783333333333331</v>
      </c>
      <c r="Y324" s="9">
        <f t="shared" ref="Y324:Y387" si="971">STDEV(U324:W324,X324)</f>
        <v>0.37464056848605681</v>
      </c>
      <c r="Z324" s="9"/>
      <c r="AA324" s="9">
        <v>1.76E-4</v>
      </c>
      <c r="AB324" s="9" t="s">
        <v>41</v>
      </c>
      <c r="AC324" s="9">
        <f t="shared" ref="AC324:AC387" si="972">-(U324-L324)</f>
        <v>-4.0933333333333302</v>
      </c>
      <c r="AD324" s="9">
        <f t="shared" ref="AD324:AD387" si="973">-(V324-L324)</f>
        <v>-4.8333333333333321</v>
      </c>
      <c r="AE324" s="9">
        <f t="shared" ref="AE324:AE387" si="974">-(W324-L324)</f>
        <v>-3.9933333333333323</v>
      </c>
      <c r="AF324" s="9">
        <f t="shared" ref="AF324:AF387" si="975">AVERAGE(AC324:AE324)</f>
        <v>-4.3066666666666649</v>
      </c>
      <c r="AG324" s="9">
        <f t="shared" ref="AG324:AG387" si="976">STDEV(AC324:AE324,AF324)</f>
        <v>0.37464056848605681</v>
      </c>
      <c r="AH324" s="9"/>
      <c r="AI324" s="9">
        <f t="shared" ref="AI324:AK324" si="977">2^(AC324)</f>
        <v>5.8584656034998898E-2</v>
      </c>
      <c r="AJ324" s="9">
        <f t="shared" si="977"/>
        <v>3.5076939009667935E-2</v>
      </c>
      <c r="AK324" s="9">
        <f t="shared" si="977"/>
        <v>6.2789479650128419E-2</v>
      </c>
      <c r="AL324" s="9">
        <f t="shared" ref="AL324:AL387" si="978">AVERAGE(AI324:AK324)</f>
        <v>5.2150358231598415E-2</v>
      </c>
      <c r="AM324" s="9">
        <f t="shared" ref="AM324:AM387" si="979">STDEV(AI324:AK324,AL324)</f>
        <v>1.2194161672823219E-2</v>
      </c>
    </row>
    <row r="325" spans="1:39" x14ac:dyDescent="0.25">
      <c r="A325" s="9">
        <v>2</v>
      </c>
      <c r="B325" s="27" t="s">
        <v>37</v>
      </c>
      <c r="C325" s="9">
        <v>35.39</v>
      </c>
      <c r="D325" s="9">
        <v>35.21</v>
      </c>
      <c r="E325" s="9">
        <v>36.229999999999997</v>
      </c>
      <c r="F325" s="9">
        <v>25.99</v>
      </c>
      <c r="G325" s="9">
        <v>25.85</v>
      </c>
      <c r="H325" s="9">
        <v>25.74</v>
      </c>
      <c r="I325" s="9">
        <f t="shared" si="964"/>
        <v>9.4000000000000021</v>
      </c>
      <c r="J325" s="9">
        <f t="shared" si="965"/>
        <v>9.36</v>
      </c>
      <c r="K325" s="9">
        <f t="shared" si="966"/>
        <v>10.489999999999998</v>
      </c>
      <c r="L325" s="9">
        <f t="shared" si="967"/>
        <v>9.75</v>
      </c>
      <c r="M325" s="9">
        <f t="shared" si="968"/>
        <v>0.5235137693190749</v>
      </c>
      <c r="N325" s="9"/>
      <c r="O325" s="9">
        <v>35.79</v>
      </c>
      <c r="P325" s="9">
        <v>36.479999999999997</v>
      </c>
      <c r="Q325" s="9">
        <v>36.53</v>
      </c>
      <c r="R325" s="9">
        <v>26.09</v>
      </c>
      <c r="S325" s="9">
        <v>26.01</v>
      </c>
      <c r="T325" s="9">
        <v>26.08</v>
      </c>
      <c r="U325" s="9">
        <f t="shared" ref="U325:W325" si="980">O325-R325</f>
        <v>9.6999999999999993</v>
      </c>
      <c r="V325" s="9">
        <f t="shared" si="980"/>
        <v>10.469999999999995</v>
      </c>
      <c r="W325" s="9">
        <f t="shared" si="980"/>
        <v>10.450000000000003</v>
      </c>
      <c r="X325" s="9">
        <f t="shared" si="970"/>
        <v>10.206666666666665</v>
      </c>
      <c r="Y325" s="9">
        <f t="shared" si="971"/>
        <v>0.35836046408919342</v>
      </c>
      <c r="Z325" s="9"/>
      <c r="AA325" s="9">
        <v>0.366253</v>
      </c>
      <c r="AB325" s="9"/>
      <c r="AC325" s="9">
        <f t="shared" si="972"/>
        <v>5.0000000000000711E-2</v>
      </c>
      <c r="AD325" s="9">
        <f t="shared" si="973"/>
        <v>-0.71999999999999531</v>
      </c>
      <c r="AE325" s="9">
        <f t="shared" si="974"/>
        <v>-0.70000000000000284</v>
      </c>
      <c r="AF325" s="9">
        <f t="shared" si="975"/>
        <v>-0.45666666666666583</v>
      </c>
      <c r="AG325" s="9">
        <f t="shared" si="976"/>
        <v>0.35836046408919342</v>
      </c>
      <c r="AH325" s="9"/>
      <c r="AI325" s="9">
        <f t="shared" ref="AI325:AK325" si="981">2^(AC325)</f>
        <v>1.035264923841378</v>
      </c>
      <c r="AJ325" s="9">
        <f t="shared" si="981"/>
        <v>0.60709744219752537</v>
      </c>
      <c r="AK325" s="9">
        <f t="shared" si="981"/>
        <v>0.61557220667245693</v>
      </c>
      <c r="AL325" s="9">
        <f t="shared" si="978"/>
        <v>0.75264485757045352</v>
      </c>
      <c r="AM325" s="9">
        <f t="shared" si="979"/>
        <v>0.19987251237136583</v>
      </c>
    </row>
    <row r="326" spans="1:39" x14ac:dyDescent="0.25">
      <c r="A326" s="29">
        <v>3</v>
      </c>
      <c r="B326" s="27" t="s">
        <v>38</v>
      </c>
      <c r="C326" s="9">
        <v>35.869999999999997</v>
      </c>
      <c r="D326" s="9">
        <v>36.6</v>
      </c>
      <c r="E326" s="9">
        <v>35.93</v>
      </c>
      <c r="F326" s="9">
        <v>24.18</v>
      </c>
      <c r="G326" s="9">
        <v>24.09</v>
      </c>
      <c r="H326" s="9">
        <v>24.77</v>
      </c>
      <c r="I326" s="9">
        <f t="shared" si="964"/>
        <v>11.689999999999998</v>
      </c>
      <c r="J326" s="9">
        <f t="shared" si="965"/>
        <v>12.510000000000002</v>
      </c>
      <c r="K326" s="9">
        <f t="shared" si="966"/>
        <v>11.16</v>
      </c>
      <c r="L326" s="9">
        <f t="shared" si="967"/>
        <v>11.786666666666667</v>
      </c>
      <c r="M326" s="9">
        <f t="shared" si="968"/>
        <v>0.55535774256079573</v>
      </c>
      <c r="N326" s="8"/>
      <c r="O326" s="9">
        <v>35.24</v>
      </c>
      <c r="P326" s="9">
        <v>34.130000000000003</v>
      </c>
      <c r="Q326" s="9">
        <v>33.99</v>
      </c>
      <c r="R326" s="9">
        <v>23.39</v>
      </c>
      <c r="S326" s="9">
        <v>23.23</v>
      </c>
      <c r="T326" s="9">
        <v>23.32</v>
      </c>
      <c r="U326" s="9">
        <f t="shared" ref="U326:W326" si="982">O326-R326</f>
        <v>11.850000000000001</v>
      </c>
      <c r="V326" s="9">
        <f t="shared" si="982"/>
        <v>10.900000000000002</v>
      </c>
      <c r="W326" s="9">
        <f t="shared" si="982"/>
        <v>10.670000000000002</v>
      </c>
      <c r="X326" s="9">
        <f t="shared" si="970"/>
        <v>11.14</v>
      </c>
      <c r="Y326" s="9">
        <f t="shared" si="971"/>
        <v>0.51075108092559762</v>
      </c>
      <c r="Z326" s="9"/>
      <c r="AA326" s="9">
        <v>0.29218100000000002</v>
      </c>
      <c r="AB326" s="9"/>
      <c r="AC326" s="9">
        <f t="shared" si="972"/>
        <v>-6.3333333333334352E-2</v>
      </c>
      <c r="AD326" s="9">
        <f t="shared" si="973"/>
        <v>0.88666666666666494</v>
      </c>
      <c r="AE326" s="9">
        <f t="shared" si="974"/>
        <v>1.1166666666666654</v>
      </c>
      <c r="AF326" s="9">
        <f t="shared" si="975"/>
        <v>0.64666666666666528</v>
      </c>
      <c r="AG326" s="9">
        <f t="shared" si="976"/>
        <v>0.51075108092559773</v>
      </c>
      <c r="AH326" s="9"/>
      <c r="AI326" s="9">
        <f t="shared" ref="AI326:AK326" si="983">2^(AC326)</f>
        <v>0.95705030707390049</v>
      </c>
      <c r="AJ326" s="9">
        <f t="shared" si="983"/>
        <v>1.8488993204227184</v>
      </c>
      <c r="AK326" s="9">
        <f t="shared" si="983"/>
        <v>2.1684537406028346</v>
      </c>
      <c r="AL326" s="9">
        <f t="shared" si="978"/>
        <v>1.6581344560331512</v>
      </c>
      <c r="AM326" s="9">
        <f t="shared" si="979"/>
        <v>0.51261941360402341</v>
      </c>
    </row>
    <row r="327" spans="1:39" x14ac:dyDescent="0.25">
      <c r="A327" s="29">
        <v>4</v>
      </c>
      <c r="B327" s="28" t="s">
        <v>39</v>
      </c>
      <c r="C327" s="9">
        <v>37.54</v>
      </c>
      <c r="D327" s="9">
        <v>37.950000000000003</v>
      </c>
      <c r="E327" s="9">
        <v>38.03</v>
      </c>
      <c r="F327" s="9">
        <v>23.14</v>
      </c>
      <c r="G327" s="9">
        <v>23.11</v>
      </c>
      <c r="H327" s="9">
        <v>23.13</v>
      </c>
      <c r="I327" s="9">
        <f t="shared" si="964"/>
        <v>14.399999999999999</v>
      </c>
      <c r="J327" s="9">
        <f t="shared" si="965"/>
        <v>14.840000000000003</v>
      </c>
      <c r="K327" s="9">
        <f t="shared" si="966"/>
        <v>14.900000000000002</v>
      </c>
      <c r="L327" s="9">
        <f t="shared" si="967"/>
        <v>14.713333333333333</v>
      </c>
      <c r="M327" s="9">
        <f t="shared" si="968"/>
        <v>0.2229100466306751</v>
      </c>
      <c r="N327" s="8"/>
      <c r="O327" s="9">
        <v>39.82</v>
      </c>
      <c r="P327" s="9">
        <v>39.86</v>
      </c>
      <c r="Q327" s="9">
        <v>38.979999999999997</v>
      </c>
      <c r="R327" s="9">
        <v>23.81</v>
      </c>
      <c r="S327" s="9">
        <v>24.14</v>
      </c>
      <c r="T327" s="9">
        <v>23.81</v>
      </c>
      <c r="U327" s="9">
        <f t="shared" ref="U327:W327" si="984">O327-R327</f>
        <v>16.010000000000002</v>
      </c>
      <c r="V327" s="9">
        <f t="shared" si="984"/>
        <v>15.719999999999999</v>
      </c>
      <c r="W327" s="9">
        <f t="shared" si="984"/>
        <v>15.169999999999998</v>
      </c>
      <c r="X327" s="9">
        <f t="shared" si="970"/>
        <v>15.633333333333333</v>
      </c>
      <c r="Y327" s="9">
        <f t="shared" si="971"/>
        <v>0.34836124290103865</v>
      </c>
      <c r="Z327" s="9"/>
      <c r="AA327" s="9">
        <v>3.465E-2</v>
      </c>
      <c r="AB327" s="9" t="s">
        <v>43</v>
      </c>
      <c r="AC327" s="29">
        <f t="shared" si="972"/>
        <v>-1.2966666666666686</v>
      </c>
      <c r="AD327" s="29">
        <f t="shared" si="973"/>
        <v>-1.0066666666666659</v>
      </c>
      <c r="AE327" s="29">
        <f t="shared" si="974"/>
        <v>-0.45666666666666522</v>
      </c>
      <c r="AF327" s="29">
        <f t="shared" si="975"/>
        <v>-0.91999999999999993</v>
      </c>
      <c r="AG327" s="29">
        <f t="shared" si="976"/>
        <v>0.34836124290103881</v>
      </c>
      <c r="AH327" s="8"/>
      <c r="AI327" s="29">
        <f t="shared" ref="AI327:AK327" si="985">2^(AC327)</f>
        <v>0.40706563380284955</v>
      </c>
      <c r="AJ327" s="29">
        <f t="shared" si="985"/>
        <v>0.49769483955161486</v>
      </c>
      <c r="AK327" s="29">
        <f t="shared" si="985"/>
        <v>0.72866789553347266</v>
      </c>
      <c r="AL327" s="29">
        <f t="shared" si="978"/>
        <v>0.54447612296264569</v>
      </c>
      <c r="AM327" s="29">
        <f t="shared" si="979"/>
        <v>0.1353966273478292</v>
      </c>
    </row>
    <row r="328" spans="1:39" x14ac:dyDescent="0.25">
      <c r="A328" s="29">
        <v>5</v>
      </c>
      <c r="B328" s="28" t="s">
        <v>40</v>
      </c>
      <c r="C328" s="9">
        <v>34.35</v>
      </c>
      <c r="D328" s="9">
        <v>34.06</v>
      </c>
      <c r="E328" s="9">
        <v>34.89</v>
      </c>
      <c r="F328" s="9">
        <v>21.06</v>
      </c>
      <c r="G328" s="9">
        <v>21.04</v>
      </c>
      <c r="H328" s="9">
        <v>20.98</v>
      </c>
      <c r="I328" s="9">
        <f t="shared" si="964"/>
        <v>13.290000000000003</v>
      </c>
      <c r="J328" s="9">
        <f t="shared" si="965"/>
        <v>13.020000000000003</v>
      </c>
      <c r="K328" s="9">
        <f t="shared" si="966"/>
        <v>13.91</v>
      </c>
      <c r="L328" s="9">
        <f t="shared" si="967"/>
        <v>13.406666666666668</v>
      </c>
      <c r="M328" s="9">
        <f t="shared" si="968"/>
        <v>0.37258854279516068</v>
      </c>
      <c r="N328" s="8"/>
      <c r="O328" s="9">
        <v>35.76</v>
      </c>
      <c r="P328" s="9">
        <v>35.65</v>
      </c>
      <c r="Q328" s="9">
        <v>36.18</v>
      </c>
      <c r="R328" s="9">
        <v>22.93</v>
      </c>
      <c r="S328" s="9">
        <v>22.94</v>
      </c>
      <c r="T328" s="9">
        <v>22.97</v>
      </c>
      <c r="U328" s="9">
        <f t="shared" ref="U328:W328" si="986">O328-R328</f>
        <v>12.829999999999998</v>
      </c>
      <c r="V328" s="9">
        <f t="shared" si="986"/>
        <v>12.709999999999997</v>
      </c>
      <c r="W328" s="9">
        <f t="shared" si="986"/>
        <v>13.21</v>
      </c>
      <c r="X328" s="9">
        <f t="shared" si="970"/>
        <v>12.916666666666666</v>
      </c>
      <c r="Y328" s="9">
        <f t="shared" si="971"/>
        <v>0.21312489817527858</v>
      </c>
      <c r="Z328" s="9"/>
      <c r="AA328" s="9">
        <v>0.18173900000000001</v>
      </c>
      <c r="AB328" s="9"/>
      <c r="AC328" s="29">
        <f t="shared" si="972"/>
        <v>0.57666666666666977</v>
      </c>
      <c r="AD328" s="29">
        <f t="shared" si="973"/>
        <v>0.69666666666667076</v>
      </c>
      <c r="AE328" s="29">
        <f t="shared" si="974"/>
        <v>0.19666666666666721</v>
      </c>
      <c r="AF328" s="29">
        <f t="shared" si="975"/>
        <v>0.4900000000000026</v>
      </c>
      <c r="AG328" s="29">
        <f t="shared" si="976"/>
        <v>0.21312489817527863</v>
      </c>
      <c r="AH328" s="8"/>
      <c r="AI328" s="29">
        <f t="shared" ref="AI328:AK328" si="987">2^(AC328)</f>
        <v>1.4913994004503803</v>
      </c>
      <c r="AJ328" s="29">
        <f t="shared" si="987"/>
        <v>1.6207557224198907</v>
      </c>
      <c r="AK328" s="29">
        <f t="shared" si="987"/>
        <v>1.1460473619700036</v>
      </c>
      <c r="AL328" s="29">
        <f t="shared" si="978"/>
        <v>1.4194008282800914</v>
      </c>
      <c r="AM328" s="29">
        <f t="shared" si="979"/>
        <v>0.2003744039977424</v>
      </c>
    </row>
    <row r="329" spans="1:39" x14ac:dyDescent="0.25">
      <c r="A329" s="9">
        <v>6</v>
      </c>
      <c r="B329" s="27" t="s">
        <v>42</v>
      </c>
      <c r="C329" s="9">
        <v>35.21</v>
      </c>
      <c r="D329" s="9">
        <v>34.33</v>
      </c>
      <c r="E329" s="9">
        <v>34.82</v>
      </c>
      <c r="F329" s="9">
        <v>25.99</v>
      </c>
      <c r="G329" s="9">
        <v>25.85</v>
      </c>
      <c r="H329" s="9">
        <v>25.74</v>
      </c>
      <c r="I329" s="9">
        <f t="shared" si="964"/>
        <v>9.2200000000000024</v>
      </c>
      <c r="J329" s="9">
        <f t="shared" si="965"/>
        <v>8.4799999999999969</v>
      </c>
      <c r="K329" s="9">
        <f t="shared" si="966"/>
        <v>9.0800000000000018</v>
      </c>
      <c r="L329" s="9">
        <f t="shared" si="967"/>
        <v>8.9266666666666676</v>
      </c>
      <c r="M329" s="9">
        <f t="shared" si="968"/>
        <v>0.3209707497922884</v>
      </c>
      <c r="N329" s="9"/>
      <c r="O329" s="9">
        <v>35.799999999999997</v>
      </c>
      <c r="P329" s="9">
        <v>36.880000000000003</v>
      </c>
      <c r="Q329" s="9">
        <v>35.770000000000003</v>
      </c>
      <c r="R329" s="9">
        <v>26.09</v>
      </c>
      <c r="S329" s="9">
        <v>26.01</v>
      </c>
      <c r="T329" s="9">
        <v>26.08</v>
      </c>
      <c r="U329" s="9">
        <f t="shared" ref="U329:W329" si="988">O329-R329</f>
        <v>9.7099999999999973</v>
      </c>
      <c r="V329" s="9">
        <f t="shared" si="988"/>
        <v>10.870000000000001</v>
      </c>
      <c r="W329" s="9">
        <f t="shared" si="988"/>
        <v>9.6900000000000048</v>
      </c>
      <c r="X329" s="9">
        <f t="shared" si="970"/>
        <v>10.090000000000002</v>
      </c>
      <c r="Y329" s="9">
        <f t="shared" si="971"/>
        <v>0.55160372249166945</v>
      </c>
      <c r="Z329" s="9"/>
      <c r="AA329" s="9">
        <v>6.1462999999999997E-2</v>
      </c>
      <c r="AB329" s="9"/>
      <c r="AC329" s="9">
        <f t="shared" si="972"/>
        <v>-0.78333333333332966</v>
      </c>
      <c r="AD329" s="9">
        <f t="shared" si="973"/>
        <v>-1.9433333333333334</v>
      </c>
      <c r="AE329" s="9">
        <f t="shared" si="974"/>
        <v>-0.76333333333333719</v>
      </c>
      <c r="AF329" s="9">
        <f t="shared" si="975"/>
        <v>-1.1633333333333333</v>
      </c>
      <c r="AG329" s="9">
        <f t="shared" si="976"/>
        <v>0.55160372249166967</v>
      </c>
      <c r="AH329" s="9"/>
      <c r="AI329" s="9">
        <f t="shared" ref="AI329:AK329" si="989">2^(AC329)</f>
        <v>0.58102279347892127</v>
      </c>
      <c r="AJ329" s="9">
        <f t="shared" si="989"/>
        <v>0.26001498347211943</v>
      </c>
      <c r="AK329" s="9">
        <f t="shared" si="989"/>
        <v>0.58913356942203354</v>
      </c>
      <c r="AL329" s="9">
        <f t="shared" si="978"/>
        <v>0.47672378212435812</v>
      </c>
      <c r="AM329" s="9">
        <f t="shared" si="979"/>
        <v>0.1532720320901633</v>
      </c>
    </row>
    <row r="330" spans="1:39" x14ac:dyDescent="0.25">
      <c r="A330" s="9">
        <v>7</v>
      </c>
      <c r="B330" s="27" t="s">
        <v>44</v>
      </c>
      <c r="C330" s="9">
        <v>29.65</v>
      </c>
      <c r="D330" s="9">
        <v>29.56</v>
      </c>
      <c r="E330" s="9">
        <v>29.9</v>
      </c>
      <c r="F330" s="9">
        <v>25.99</v>
      </c>
      <c r="G330" s="9">
        <v>25.85</v>
      </c>
      <c r="H330" s="9">
        <v>25.74</v>
      </c>
      <c r="I330" s="9">
        <f t="shared" si="964"/>
        <v>3.66</v>
      </c>
      <c r="J330" s="9">
        <f t="shared" si="965"/>
        <v>3.7099999999999973</v>
      </c>
      <c r="K330" s="9">
        <f t="shared" si="966"/>
        <v>4.16</v>
      </c>
      <c r="L330" s="9">
        <f t="shared" si="967"/>
        <v>3.8433333333333324</v>
      </c>
      <c r="M330" s="9">
        <f t="shared" si="968"/>
        <v>0.2248456260538679</v>
      </c>
      <c r="N330" s="9"/>
      <c r="O330" s="9">
        <v>29.35</v>
      </c>
      <c r="P330" s="9">
        <v>29.73</v>
      </c>
      <c r="Q330" s="9">
        <v>29.3</v>
      </c>
      <c r="R330" s="9">
        <v>26.09</v>
      </c>
      <c r="S330" s="9">
        <v>26.01</v>
      </c>
      <c r="T330" s="9">
        <v>26.08</v>
      </c>
      <c r="U330" s="9">
        <f t="shared" ref="U330:W330" si="990">O330-R330</f>
        <v>3.2600000000000016</v>
      </c>
      <c r="V330" s="9">
        <f t="shared" si="990"/>
        <v>3.7199999999999989</v>
      </c>
      <c r="W330" s="9">
        <f t="shared" si="990"/>
        <v>3.2200000000000024</v>
      </c>
      <c r="X330" s="9">
        <f t="shared" si="970"/>
        <v>3.4000000000000008</v>
      </c>
      <c r="Y330" s="9">
        <f t="shared" si="971"/>
        <v>0.22686266036231256</v>
      </c>
      <c r="Z330" s="9"/>
      <c r="AA330" s="9">
        <v>0.12115099999999999</v>
      </c>
      <c r="AB330" s="9"/>
      <c r="AC330" s="9">
        <f t="shared" si="972"/>
        <v>0.58333333333333082</v>
      </c>
      <c r="AD330" s="9">
        <f t="shared" si="973"/>
        <v>0.12333333333333352</v>
      </c>
      <c r="AE330" s="9">
        <f t="shared" si="974"/>
        <v>0.62333333333332996</v>
      </c>
      <c r="AF330" s="9">
        <f t="shared" si="975"/>
        <v>0.44333333333333141</v>
      </c>
      <c r="AG330" s="9">
        <f t="shared" si="976"/>
        <v>0.22686266036231259</v>
      </c>
      <c r="AH330" s="9"/>
      <c r="AI330" s="9">
        <f t="shared" ref="AI330:AK330" si="991">2^(AC330)</f>
        <v>1.4983070768766789</v>
      </c>
      <c r="AJ330" s="9">
        <f t="shared" si="991"/>
        <v>1.0892486561426125</v>
      </c>
      <c r="AK330" s="9">
        <f t="shared" si="991"/>
        <v>1.5404302223135466</v>
      </c>
      <c r="AL330" s="9">
        <f t="shared" si="978"/>
        <v>1.3759953184442795</v>
      </c>
      <c r="AM330" s="9">
        <f t="shared" si="979"/>
        <v>0.20348845356470546</v>
      </c>
    </row>
    <row r="331" spans="1:39" x14ac:dyDescent="0.25">
      <c r="A331" s="9">
        <v>8</v>
      </c>
      <c r="B331" s="27" t="s">
        <v>45</v>
      </c>
      <c r="C331" s="9">
        <v>32.880000000000003</v>
      </c>
      <c r="D331" s="9">
        <v>33.49</v>
      </c>
      <c r="E331" s="9">
        <v>33.08</v>
      </c>
      <c r="F331" s="9">
        <v>25.99</v>
      </c>
      <c r="G331" s="9">
        <v>25.85</v>
      </c>
      <c r="H331" s="9">
        <v>25.74</v>
      </c>
      <c r="I331" s="9">
        <f t="shared" si="964"/>
        <v>6.8900000000000041</v>
      </c>
      <c r="J331" s="9">
        <f t="shared" si="965"/>
        <v>7.6400000000000006</v>
      </c>
      <c r="K331" s="9">
        <f t="shared" si="966"/>
        <v>7.34</v>
      </c>
      <c r="L331" s="9">
        <f t="shared" si="967"/>
        <v>7.2900000000000018</v>
      </c>
      <c r="M331" s="9">
        <f t="shared" si="968"/>
        <v>0.30822070014844721</v>
      </c>
      <c r="N331" s="9"/>
      <c r="O331" s="9">
        <v>33.729999999999997</v>
      </c>
      <c r="P331" s="9">
        <v>33.28</v>
      </c>
      <c r="Q331" s="9">
        <v>33.42</v>
      </c>
      <c r="R331" s="9">
        <v>26.09</v>
      </c>
      <c r="S331" s="9">
        <v>26.01</v>
      </c>
      <c r="T331" s="9">
        <v>26.08</v>
      </c>
      <c r="U331" s="9">
        <f t="shared" ref="U331:W331" si="992">O331-R331</f>
        <v>7.639999999999997</v>
      </c>
      <c r="V331" s="9">
        <f t="shared" si="992"/>
        <v>7.27</v>
      </c>
      <c r="W331" s="9">
        <f t="shared" si="992"/>
        <v>7.3400000000000034</v>
      </c>
      <c r="X331" s="9">
        <f t="shared" si="970"/>
        <v>7.416666666666667</v>
      </c>
      <c r="Y331" s="9">
        <f t="shared" si="971"/>
        <v>0.16048537489614118</v>
      </c>
      <c r="Z331" s="9"/>
      <c r="AA331" s="9">
        <v>0.63338899999999998</v>
      </c>
      <c r="AB331" s="9"/>
      <c r="AC331" s="9">
        <f t="shared" si="972"/>
        <v>-0.3499999999999952</v>
      </c>
      <c r="AD331" s="9">
        <f t="shared" si="973"/>
        <v>2.0000000000002238E-2</v>
      </c>
      <c r="AE331" s="9">
        <f t="shared" si="974"/>
        <v>-5.0000000000001599E-2</v>
      </c>
      <c r="AF331" s="9">
        <f t="shared" si="975"/>
        <v>-0.12666666666666485</v>
      </c>
      <c r="AG331" s="9">
        <f t="shared" si="976"/>
        <v>0.16048537489614118</v>
      </c>
      <c r="AH331" s="9"/>
      <c r="AI331" s="9">
        <f t="shared" ref="AI331:AK331" si="993">2^(AC331)</f>
        <v>0.78458409789675332</v>
      </c>
      <c r="AJ331" s="9">
        <f t="shared" si="993"/>
        <v>1.0139594797900306</v>
      </c>
      <c r="AK331" s="9">
        <f t="shared" si="993"/>
        <v>0.96593632892484449</v>
      </c>
      <c r="AL331" s="9">
        <f t="shared" si="978"/>
        <v>0.92149330220387615</v>
      </c>
      <c r="AM331" s="9">
        <f t="shared" si="979"/>
        <v>9.877467091909152E-2</v>
      </c>
    </row>
    <row r="332" spans="1:39" x14ac:dyDescent="0.25">
      <c r="A332" s="29">
        <v>9</v>
      </c>
      <c r="B332" s="27" t="s">
        <v>46</v>
      </c>
      <c r="C332" s="9">
        <v>33.03</v>
      </c>
      <c r="D332" s="9">
        <v>32.659999999999997</v>
      </c>
      <c r="E332" s="9">
        <v>32.72</v>
      </c>
      <c r="F332" s="9">
        <v>25.99</v>
      </c>
      <c r="G332" s="9">
        <v>25.85</v>
      </c>
      <c r="H332" s="9">
        <v>25.74</v>
      </c>
      <c r="I332" s="9">
        <f t="shared" si="964"/>
        <v>7.0400000000000027</v>
      </c>
      <c r="J332" s="9">
        <f t="shared" si="965"/>
        <v>6.8099999999999952</v>
      </c>
      <c r="K332" s="9">
        <f t="shared" si="966"/>
        <v>6.98</v>
      </c>
      <c r="L332" s="9">
        <f t="shared" si="967"/>
        <v>6.9433333333333325</v>
      </c>
      <c r="M332" s="9">
        <f t="shared" si="968"/>
        <v>9.7410927974686201E-2</v>
      </c>
      <c r="N332" s="9"/>
      <c r="O332" s="9">
        <v>32.56</v>
      </c>
      <c r="P332" s="9">
        <v>33.08</v>
      </c>
      <c r="Q332" s="9">
        <v>33.090000000000003</v>
      </c>
      <c r="R332" s="9">
        <v>26.09</v>
      </c>
      <c r="S332" s="9">
        <v>26.01</v>
      </c>
      <c r="T332" s="9">
        <v>26.08</v>
      </c>
      <c r="U332" s="9">
        <f t="shared" ref="U332:W332" si="994">O332-R332</f>
        <v>6.4700000000000024</v>
      </c>
      <c r="V332" s="9">
        <f t="shared" si="994"/>
        <v>7.0699999999999967</v>
      </c>
      <c r="W332" s="9">
        <f t="shared" si="994"/>
        <v>7.0100000000000051</v>
      </c>
      <c r="X332" s="9">
        <f t="shared" si="970"/>
        <v>6.8500000000000014</v>
      </c>
      <c r="Y332" s="9">
        <f t="shared" si="971"/>
        <v>0.26981475126463983</v>
      </c>
      <c r="Z332" s="9"/>
      <c r="AA332" s="9">
        <v>0.669323</v>
      </c>
      <c r="AB332" s="9"/>
      <c r="AC332" s="9">
        <f t="shared" si="972"/>
        <v>0.47333333333333005</v>
      </c>
      <c r="AD332" s="9">
        <f t="shared" si="973"/>
        <v>-0.12666666666666426</v>
      </c>
      <c r="AE332" s="9">
        <f t="shared" si="974"/>
        <v>-6.6666666666672647E-2</v>
      </c>
      <c r="AF332" s="9">
        <f t="shared" si="975"/>
        <v>9.3333333333331048E-2</v>
      </c>
      <c r="AG332" s="9">
        <f t="shared" si="976"/>
        <v>0.26981475126463983</v>
      </c>
      <c r="AH332" s="9"/>
      <c r="AI332" s="9">
        <f t="shared" ref="AI332:AK332" si="995">2^(AC332)</f>
        <v>1.388313450479788</v>
      </c>
      <c r="AJ332" s="9">
        <f t="shared" si="995"/>
        <v>0.91594529027025018</v>
      </c>
      <c r="AK332" s="9">
        <f t="shared" si="995"/>
        <v>0.95484160391041251</v>
      </c>
      <c r="AL332" s="9">
        <f t="shared" si="978"/>
        <v>1.0863667815534834</v>
      </c>
      <c r="AM332" s="9">
        <f t="shared" si="979"/>
        <v>0.21409822350262081</v>
      </c>
    </row>
    <row r="333" spans="1:39" x14ac:dyDescent="0.25">
      <c r="A333" s="29">
        <v>10</v>
      </c>
      <c r="B333" s="27" t="s">
        <v>47</v>
      </c>
      <c r="C333" s="9">
        <v>35.119999999999997</v>
      </c>
      <c r="D333" s="9">
        <v>35.340000000000003</v>
      </c>
      <c r="E333" s="9">
        <v>35.56</v>
      </c>
      <c r="F333" s="9">
        <v>25.99</v>
      </c>
      <c r="G333" s="9">
        <v>25.85</v>
      </c>
      <c r="H333" s="9">
        <v>25.74</v>
      </c>
      <c r="I333" s="9">
        <f t="shared" si="964"/>
        <v>9.129999999999999</v>
      </c>
      <c r="J333" s="9">
        <f t="shared" si="965"/>
        <v>9.490000000000002</v>
      </c>
      <c r="K333" s="9">
        <f t="shared" si="966"/>
        <v>9.8200000000000038</v>
      </c>
      <c r="L333" s="9">
        <f t="shared" si="967"/>
        <v>9.4800000000000022</v>
      </c>
      <c r="M333" s="9">
        <f t="shared" si="968"/>
        <v>0.28178005607210937</v>
      </c>
      <c r="N333" s="9"/>
      <c r="O333" s="9">
        <v>35.869999999999997</v>
      </c>
      <c r="P333" s="9">
        <v>36.58</v>
      </c>
      <c r="Q333" s="9">
        <v>36.46</v>
      </c>
      <c r="R333" s="9">
        <v>26.09</v>
      </c>
      <c r="S333" s="9">
        <v>26.01</v>
      </c>
      <c r="T333" s="9">
        <v>26.08</v>
      </c>
      <c r="U333" s="9">
        <f t="shared" ref="U333:W333" si="996">O333-R333</f>
        <v>9.7799999999999976</v>
      </c>
      <c r="V333" s="9">
        <f t="shared" si="996"/>
        <v>10.569999999999997</v>
      </c>
      <c r="W333" s="9">
        <f t="shared" si="996"/>
        <v>10.380000000000003</v>
      </c>
      <c r="X333" s="9">
        <f t="shared" si="970"/>
        <v>10.243333333333332</v>
      </c>
      <c r="Y333" s="9">
        <f t="shared" si="971"/>
        <v>0.33668316791243935</v>
      </c>
      <c r="Z333" s="9"/>
      <c r="AA333" s="9">
        <v>6.9779999999999995E-2</v>
      </c>
      <c r="AB333" s="9"/>
      <c r="AC333" s="9">
        <f t="shared" si="972"/>
        <v>-0.29999999999999538</v>
      </c>
      <c r="AD333" s="9">
        <f t="shared" si="973"/>
        <v>-1.0899999999999945</v>
      </c>
      <c r="AE333" s="9">
        <f t="shared" si="974"/>
        <v>-0.90000000000000036</v>
      </c>
      <c r="AF333" s="9">
        <f t="shared" si="975"/>
        <v>-0.76333333333333009</v>
      </c>
      <c r="AG333" s="9">
        <f t="shared" si="976"/>
        <v>0.3366831679124393</v>
      </c>
      <c r="AH333" s="9"/>
      <c r="AI333" s="9">
        <f t="shared" ref="AI333:AK333" si="997">2^(AC333)</f>
        <v>0.81225239635623814</v>
      </c>
      <c r="AJ333" s="9">
        <f t="shared" si="997"/>
        <v>0.46976137460700768</v>
      </c>
      <c r="AK333" s="9">
        <f t="shared" si="997"/>
        <v>0.53588673126814645</v>
      </c>
      <c r="AL333" s="9">
        <f t="shared" si="978"/>
        <v>0.60596683407713081</v>
      </c>
      <c r="AM333" s="9">
        <f t="shared" si="979"/>
        <v>0.14834293737147553</v>
      </c>
    </row>
    <row r="334" spans="1:39" x14ac:dyDescent="0.25">
      <c r="A334" s="29">
        <v>11</v>
      </c>
      <c r="B334" s="27" t="s">
        <v>49</v>
      </c>
      <c r="C334" s="9">
        <v>34.81</v>
      </c>
      <c r="D334" s="9">
        <v>34.270000000000003</v>
      </c>
      <c r="E334" s="9">
        <v>34.07</v>
      </c>
      <c r="F334" s="9">
        <v>25.99</v>
      </c>
      <c r="G334" s="9">
        <v>25.85</v>
      </c>
      <c r="H334" s="9">
        <v>25.74</v>
      </c>
      <c r="I334" s="9">
        <f t="shared" si="964"/>
        <v>8.8200000000000038</v>
      </c>
      <c r="J334" s="9">
        <f t="shared" si="965"/>
        <v>8.4200000000000017</v>
      </c>
      <c r="K334" s="9">
        <f t="shared" si="966"/>
        <v>8.3300000000000018</v>
      </c>
      <c r="L334" s="9">
        <f t="shared" si="967"/>
        <v>8.5233333333333352</v>
      </c>
      <c r="M334" s="9">
        <f t="shared" si="968"/>
        <v>0.21296843793284478</v>
      </c>
      <c r="N334" s="9"/>
      <c r="O334" s="9">
        <v>34.78</v>
      </c>
      <c r="P334" s="9">
        <v>35.880000000000003</v>
      </c>
      <c r="Q334" s="9">
        <v>35.99</v>
      </c>
      <c r="R334" s="9">
        <v>26.09</v>
      </c>
      <c r="S334" s="9">
        <v>26.01</v>
      </c>
      <c r="T334" s="9">
        <v>26.08</v>
      </c>
      <c r="U334" s="9">
        <f t="shared" ref="U334:W334" si="998">O334-R334</f>
        <v>8.6900000000000013</v>
      </c>
      <c r="V334" s="9">
        <f t="shared" si="998"/>
        <v>9.870000000000001</v>
      </c>
      <c r="W334" s="9">
        <f t="shared" si="998"/>
        <v>9.9100000000000037</v>
      </c>
      <c r="X334" s="9">
        <f t="shared" si="970"/>
        <v>9.490000000000002</v>
      </c>
      <c r="Y334" s="9">
        <f t="shared" si="971"/>
        <v>0.56592107812544612</v>
      </c>
      <c r="Z334" s="9"/>
      <c r="AA334" s="9">
        <v>8.6596999999999993E-2</v>
      </c>
      <c r="AB334" s="9"/>
      <c r="AC334" s="9">
        <f t="shared" si="972"/>
        <v>-0.16666666666666607</v>
      </c>
      <c r="AD334" s="9">
        <f t="shared" si="973"/>
        <v>-1.3466666666666658</v>
      </c>
      <c r="AE334" s="9">
        <f t="shared" si="974"/>
        <v>-1.3866666666666685</v>
      </c>
      <c r="AF334" s="9">
        <f t="shared" si="975"/>
        <v>-0.96666666666666679</v>
      </c>
      <c r="AG334" s="9">
        <f t="shared" si="976"/>
        <v>0.56592107812544634</v>
      </c>
      <c r="AH334" s="9"/>
      <c r="AI334" s="9">
        <f t="shared" ref="AI334:AK334" si="999">2^(AC334)</f>
        <v>0.89089871814033961</v>
      </c>
      <c r="AJ334" s="9">
        <f t="shared" si="999"/>
        <v>0.39319948394699078</v>
      </c>
      <c r="AK334" s="9">
        <f t="shared" si="999"/>
        <v>0.38244742338099741</v>
      </c>
      <c r="AL334" s="9">
        <f t="shared" si="978"/>
        <v>0.55551520848944258</v>
      </c>
      <c r="AM334" s="9">
        <f t="shared" si="979"/>
        <v>0.23719257381702688</v>
      </c>
    </row>
    <row r="335" spans="1:39" x14ac:dyDescent="0.25">
      <c r="A335" s="9">
        <v>12</v>
      </c>
      <c r="B335" s="27" t="s">
        <v>264</v>
      </c>
      <c r="C335" s="9">
        <v>28.66</v>
      </c>
      <c r="D335" s="9">
        <v>28.86</v>
      </c>
      <c r="E335" s="9">
        <v>28.84</v>
      </c>
      <c r="F335" s="9">
        <v>25.99</v>
      </c>
      <c r="G335" s="9">
        <v>25.85</v>
      </c>
      <c r="H335" s="9">
        <v>25.74</v>
      </c>
      <c r="I335" s="9">
        <f t="shared" si="964"/>
        <v>2.6700000000000017</v>
      </c>
      <c r="J335" s="9">
        <f t="shared" si="965"/>
        <v>3.009999999999998</v>
      </c>
      <c r="K335" s="9">
        <f t="shared" si="966"/>
        <v>3.1000000000000014</v>
      </c>
      <c r="L335" s="9">
        <f t="shared" si="967"/>
        <v>2.9266666666666672</v>
      </c>
      <c r="M335" s="9">
        <f t="shared" si="968"/>
        <v>0.1851725921644147</v>
      </c>
      <c r="N335" s="9"/>
      <c r="O335" s="9">
        <v>30.04</v>
      </c>
      <c r="P335" s="9">
        <v>29.51</v>
      </c>
      <c r="Q335" s="9">
        <v>29.79</v>
      </c>
      <c r="R335" s="9">
        <v>26.09</v>
      </c>
      <c r="S335" s="9">
        <v>26.01</v>
      </c>
      <c r="T335" s="9">
        <v>26.08</v>
      </c>
      <c r="U335" s="9">
        <f t="shared" ref="U335:W335" si="1000">O335-R335</f>
        <v>3.9499999999999993</v>
      </c>
      <c r="V335" s="9">
        <f t="shared" si="1000"/>
        <v>3.5</v>
      </c>
      <c r="W335" s="9">
        <f t="shared" si="1000"/>
        <v>3.7100000000000009</v>
      </c>
      <c r="X335" s="9">
        <f t="shared" si="970"/>
        <v>3.72</v>
      </c>
      <c r="Y335" s="9">
        <f t="shared" si="971"/>
        <v>0.18384776310850204</v>
      </c>
      <c r="Z335" s="9"/>
      <c r="AA335" s="9">
        <v>1.2649000000000001E-2</v>
      </c>
      <c r="AB335" s="9" t="s">
        <v>43</v>
      </c>
      <c r="AC335" s="9">
        <f t="shared" si="972"/>
        <v>-1.0233333333333321</v>
      </c>
      <c r="AD335" s="9">
        <f t="shared" si="973"/>
        <v>-0.57333333333333281</v>
      </c>
      <c r="AE335" s="9">
        <f t="shared" si="974"/>
        <v>-0.78333333333333366</v>
      </c>
      <c r="AF335" s="9">
        <f t="shared" si="975"/>
        <v>-0.79333333333333289</v>
      </c>
      <c r="AG335" s="9">
        <f t="shared" si="976"/>
        <v>0.18384776310850229</v>
      </c>
      <c r="AH335" s="9"/>
      <c r="AI335" s="9">
        <f t="shared" ref="AI335:AK335" si="1001">2^(AC335)</f>
        <v>0.49197832675405656</v>
      </c>
      <c r="AJ335" s="9">
        <f t="shared" si="1001"/>
        <v>0.67206219979670889</v>
      </c>
      <c r="AK335" s="9">
        <f t="shared" si="1001"/>
        <v>0.58102279347891972</v>
      </c>
      <c r="AL335" s="9">
        <f t="shared" si="978"/>
        <v>0.5816877733432283</v>
      </c>
      <c r="AM335" s="9">
        <f t="shared" si="979"/>
        <v>7.3520436982631956E-2</v>
      </c>
    </row>
    <row r="336" spans="1:39" x14ac:dyDescent="0.25">
      <c r="A336" s="9">
        <v>13</v>
      </c>
      <c r="B336" s="27" t="s">
        <v>265</v>
      </c>
      <c r="C336" s="9">
        <v>30.25</v>
      </c>
      <c r="D336" s="9">
        <v>30.15</v>
      </c>
      <c r="E336" s="9">
        <v>29.93</v>
      </c>
      <c r="F336" s="9">
        <v>25.99</v>
      </c>
      <c r="G336" s="9">
        <v>25.85</v>
      </c>
      <c r="H336" s="9">
        <v>25.74</v>
      </c>
      <c r="I336" s="9">
        <f t="shared" si="964"/>
        <v>4.2600000000000016</v>
      </c>
      <c r="J336" s="9">
        <f t="shared" si="965"/>
        <v>4.2999999999999972</v>
      </c>
      <c r="K336" s="9">
        <f t="shared" si="966"/>
        <v>4.1900000000000013</v>
      </c>
      <c r="L336" s="9">
        <f t="shared" si="967"/>
        <v>4.25</v>
      </c>
      <c r="M336" s="9">
        <f t="shared" si="968"/>
        <v>4.5460605656618032E-2</v>
      </c>
      <c r="N336" s="9"/>
      <c r="O336" s="9">
        <v>31.5</v>
      </c>
      <c r="P336" s="9">
        <v>31.66</v>
      </c>
      <c r="Q336" s="9">
        <v>31.51</v>
      </c>
      <c r="R336" s="9">
        <v>26.09</v>
      </c>
      <c r="S336" s="9">
        <v>26.01</v>
      </c>
      <c r="T336" s="9">
        <v>26.08</v>
      </c>
      <c r="U336" s="9">
        <f t="shared" ref="U336:W336" si="1002">O336-R336</f>
        <v>5.41</v>
      </c>
      <c r="V336" s="9">
        <f t="shared" si="1002"/>
        <v>5.6499999999999986</v>
      </c>
      <c r="W336" s="9">
        <f t="shared" si="1002"/>
        <v>5.4300000000000033</v>
      </c>
      <c r="X336" s="9">
        <f t="shared" si="970"/>
        <v>5.496666666666667</v>
      </c>
      <c r="Y336" s="9">
        <f t="shared" si="971"/>
        <v>0.1087300428686659</v>
      </c>
      <c r="Z336" s="9"/>
      <c r="AA336" s="9">
        <v>1.16E-4</v>
      </c>
      <c r="AB336" s="9" t="s">
        <v>41</v>
      </c>
      <c r="AC336" s="9">
        <f t="shared" si="972"/>
        <v>-1.1600000000000001</v>
      </c>
      <c r="AD336" s="9">
        <f t="shared" si="973"/>
        <v>-1.3999999999999986</v>
      </c>
      <c r="AE336" s="9">
        <f t="shared" si="974"/>
        <v>-1.1800000000000033</v>
      </c>
      <c r="AF336" s="9">
        <f t="shared" si="975"/>
        <v>-1.2466666666666673</v>
      </c>
      <c r="AG336" s="9">
        <f t="shared" si="976"/>
        <v>0.10873004286866589</v>
      </c>
      <c r="AH336" s="9"/>
      <c r="AI336" s="9">
        <f t="shared" ref="AI336:AK336" si="1003">2^(AC336)</f>
        <v>0.44751253546398617</v>
      </c>
      <c r="AJ336" s="9">
        <f t="shared" si="1003"/>
        <v>0.37892914162759994</v>
      </c>
      <c r="AK336" s="9">
        <f t="shared" si="1003"/>
        <v>0.44135149814532643</v>
      </c>
      <c r="AL336" s="9">
        <f t="shared" si="978"/>
        <v>0.42259772507897081</v>
      </c>
      <c r="AM336" s="9">
        <f t="shared" si="979"/>
        <v>3.0980622768621981E-2</v>
      </c>
    </row>
    <row r="337" spans="1:39" x14ac:dyDescent="0.25">
      <c r="A337" s="9">
        <v>14</v>
      </c>
      <c r="B337" s="27" t="s">
        <v>266</v>
      </c>
      <c r="C337" s="9">
        <v>31.24</v>
      </c>
      <c r="D337" s="9">
        <v>31.38</v>
      </c>
      <c r="E337" s="9">
        <v>31.27</v>
      </c>
      <c r="F337" s="9">
        <v>25.99</v>
      </c>
      <c r="G337" s="9">
        <v>25.85</v>
      </c>
      <c r="H337" s="9">
        <v>25.74</v>
      </c>
      <c r="I337" s="9">
        <f t="shared" si="964"/>
        <v>5.25</v>
      </c>
      <c r="J337" s="9">
        <f t="shared" si="965"/>
        <v>5.5299999999999976</v>
      </c>
      <c r="K337" s="9">
        <f t="shared" si="966"/>
        <v>5.5300000000000011</v>
      </c>
      <c r="L337" s="9">
        <f t="shared" si="967"/>
        <v>5.4366666666666665</v>
      </c>
      <c r="M337" s="9">
        <f t="shared" si="968"/>
        <v>0.13199326582148857</v>
      </c>
      <c r="N337" s="9"/>
      <c r="O337" s="9">
        <v>32.42</v>
      </c>
      <c r="P337" s="9">
        <v>32.549999999999997</v>
      </c>
      <c r="Q337" s="9">
        <v>32.75</v>
      </c>
      <c r="R337" s="9">
        <v>26.09</v>
      </c>
      <c r="S337" s="9">
        <v>26.01</v>
      </c>
      <c r="T337" s="9">
        <v>26.08</v>
      </c>
      <c r="U337" s="9">
        <f t="shared" ref="U337:W337" si="1004">O337-R337</f>
        <v>6.3300000000000018</v>
      </c>
      <c r="V337" s="9">
        <f t="shared" si="1004"/>
        <v>6.5399999999999956</v>
      </c>
      <c r="W337" s="9">
        <f t="shared" si="1004"/>
        <v>6.6700000000000017</v>
      </c>
      <c r="X337" s="9">
        <f t="shared" si="970"/>
        <v>6.5133333333333328</v>
      </c>
      <c r="Y337" s="9">
        <f t="shared" si="971"/>
        <v>0.1400793425963375</v>
      </c>
      <c r="Z337" s="9"/>
      <c r="AA337" s="9">
        <v>1.3810000000000001E-3</v>
      </c>
      <c r="AB337" s="9" t="s">
        <v>48</v>
      </c>
      <c r="AC337" s="9">
        <f t="shared" si="972"/>
        <v>-0.89333333333333531</v>
      </c>
      <c r="AD337" s="9">
        <f t="shared" si="973"/>
        <v>-1.1033333333333291</v>
      </c>
      <c r="AE337" s="9">
        <f t="shared" si="974"/>
        <v>-1.2333333333333352</v>
      </c>
      <c r="AF337" s="9">
        <f t="shared" si="975"/>
        <v>-1.0766666666666664</v>
      </c>
      <c r="AG337" s="9">
        <f t="shared" si="976"/>
        <v>0.14007934259633817</v>
      </c>
      <c r="AH337" s="9"/>
      <c r="AI337" s="9">
        <f t="shared" ref="AI337:AK337" si="1005">2^(AC337)</f>
        <v>0.53836878412376077</v>
      </c>
      <c r="AJ337" s="9">
        <f t="shared" si="1005"/>
        <v>0.46543985804893995</v>
      </c>
      <c r="AK337" s="9">
        <f t="shared" si="1005"/>
        <v>0.4253335804754273</v>
      </c>
      <c r="AL337" s="9">
        <f t="shared" si="978"/>
        <v>0.47638074088270926</v>
      </c>
      <c r="AM337" s="9">
        <f t="shared" si="979"/>
        <v>4.6790429960564643E-2</v>
      </c>
    </row>
    <row r="338" spans="1:39" x14ac:dyDescent="0.25">
      <c r="A338" s="29">
        <v>15</v>
      </c>
      <c r="B338" s="27" t="s">
        <v>53</v>
      </c>
      <c r="C338" s="9">
        <v>32.17</v>
      </c>
      <c r="D338" s="9">
        <v>31.93</v>
      </c>
      <c r="E338" s="9">
        <v>31.84</v>
      </c>
      <c r="F338" s="9">
        <v>25.99</v>
      </c>
      <c r="G338" s="9">
        <v>25.85</v>
      </c>
      <c r="H338" s="9">
        <v>25.74</v>
      </c>
      <c r="I338" s="9">
        <f t="shared" si="964"/>
        <v>6.1800000000000033</v>
      </c>
      <c r="J338" s="9">
        <f t="shared" si="965"/>
        <v>6.0799999999999983</v>
      </c>
      <c r="K338" s="9">
        <f t="shared" si="966"/>
        <v>6.1000000000000014</v>
      </c>
      <c r="L338" s="9">
        <f t="shared" si="967"/>
        <v>6.120000000000001</v>
      </c>
      <c r="M338" s="9">
        <f t="shared" si="968"/>
        <v>4.3204937989387557E-2</v>
      </c>
      <c r="N338" s="9"/>
      <c r="O338" s="9">
        <v>33.33</v>
      </c>
      <c r="P338" s="9">
        <v>33.159999999999997</v>
      </c>
      <c r="Q338" s="9">
        <v>33.409999999999997</v>
      </c>
      <c r="R338" s="9">
        <v>26.09</v>
      </c>
      <c r="S338" s="9">
        <v>26.01</v>
      </c>
      <c r="T338" s="9">
        <v>26.08</v>
      </c>
      <c r="U338" s="9">
        <f t="shared" ref="U338:W338" si="1006">O338-R338</f>
        <v>7.2399999999999984</v>
      </c>
      <c r="V338" s="9">
        <f t="shared" si="1006"/>
        <v>7.149999999999995</v>
      </c>
      <c r="W338" s="9">
        <f t="shared" si="1006"/>
        <v>7.3299999999999983</v>
      </c>
      <c r="X338" s="9">
        <f t="shared" si="970"/>
        <v>7.2399999999999975</v>
      </c>
      <c r="Y338" s="9">
        <f t="shared" si="971"/>
        <v>7.3484692283496675E-2</v>
      </c>
      <c r="Z338" s="9"/>
      <c r="AA338" s="9">
        <v>4.8999999999999998E-5</v>
      </c>
      <c r="AB338" s="9" t="s">
        <v>41</v>
      </c>
      <c r="AC338" s="9">
        <f t="shared" si="972"/>
        <v>-1.1199999999999974</v>
      </c>
      <c r="AD338" s="9">
        <f t="shared" si="973"/>
        <v>-1.029999999999994</v>
      </c>
      <c r="AE338" s="9">
        <f t="shared" si="974"/>
        <v>-1.2099999999999973</v>
      </c>
      <c r="AF338" s="9">
        <f t="shared" si="975"/>
        <v>-1.1199999999999963</v>
      </c>
      <c r="AG338" s="9">
        <f t="shared" si="976"/>
        <v>7.3484692283496675E-2</v>
      </c>
      <c r="AH338" s="9"/>
      <c r="AI338" s="9">
        <f t="shared" ref="AI338:AK338" si="1007">2^(AC338)</f>
        <v>0.46009382531243831</v>
      </c>
      <c r="AJ338" s="9">
        <f t="shared" si="1007"/>
        <v>0.48971014879346542</v>
      </c>
      <c r="AK338" s="9">
        <f t="shared" si="1007"/>
        <v>0.43226861565393337</v>
      </c>
      <c r="AL338" s="9">
        <f t="shared" si="978"/>
        <v>0.46069086325327896</v>
      </c>
      <c r="AM338" s="9">
        <f t="shared" si="979"/>
        <v>2.3454207484402335E-2</v>
      </c>
    </row>
    <row r="339" spans="1:39" x14ac:dyDescent="0.25">
      <c r="A339" s="29">
        <v>16</v>
      </c>
      <c r="B339" s="27" t="s">
        <v>54</v>
      </c>
      <c r="C339" s="9">
        <v>25.31</v>
      </c>
      <c r="D339" s="9">
        <v>25.43</v>
      </c>
      <c r="E339" s="9">
        <v>25.25</v>
      </c>
      <c r="F339" s="9">
        <v>23.83</v>
      </c>
      <c r="G339" s="9">
        <v>23.86</v>
      </c>
      <c r="H339" s="9">
        <v>23.83</v>
      </c>
      <c r="I339" s="9">
        <f t="shared" si="964"/>
        <v>1.4800000000000004</v>
      </c>
      <c r="J339" s="9">
        <f t="shared" si="965"/>
        <v>1.5700000000000003</v>
      </c>
      <c r="K339" s="9">
        <f t="shared" si="966"/>
        <v>1.4200000000000017</v>
      </c>
      <c r="L339" s="9">
        <f t="shared" si="967"/>
        <v>1.4900000000000009</v>
      </c>
      <c r="M339" s="9">
        <f t="shared" si="968"/>
        <v>6.1644140029689223E-2</v>
      </c>
      <c r="N339" s="9"/>
      <c r="O339" s="9">
        <v>27.31</v>
      </c>
      <c r="P339" s="9">
        <v>26.73</v>
      </c>
      <c r="Q339" s="9">
        <v>26.8</v>
      </c>
      <c r="R339" s="9">
        <v>26.11</v>
      </c>
      <c r="S339" s="9">
        <v>25.83</v>
      </c>
      <c r="T339" s="9">
        <v>26.25</v>
      </c>
      <c r="U339" s="9">
        <f t="shared" ref="U339:W339" si="1008">O339-R339</f>
        <v>1.1999999999999993</v>
      </c>
      <c r="V339" s="9">
        <f t="shared" si="1008"/>
        <v>0.90000000000000213</v>
      </c>
      <c r="W339" s="9">
        <f t="shared" si="1008"/>
        <v>0.55000000000000071</v>
      </c>
      <c r="X339" s="9">
        <f t="shared" si="970"/>
        <v>0.88333333333333408</v>
      </c>
      <c r="Y339" s="9">
        <f t="shared" si="971"/>
        <v>0.26562295750848641</v>
      </c>
      <c r="Z339" s="9"/>
      <c r="AA339" s="9">
        <v>3.4634999999999999E-2</v>
      </c>
      <c r="AB339" s="9" t="s">
        <v>43</v>
      </c>
      <c r="AC339" s="9">
        <f t="shared" si="972"/>
        <v>0.29000000000000159</v>
      </c>
      <c r="AD339" s="9">
        <f t="shared" si="973"/>
        <v>0.58999999999999875</v>
      </c>
      <c r="AE339" s="9">
        <f t="shared" si="974"/>
        <v>0.94000000000000017</v>
      </c>
      <c r="AF339" s="9">
        <f t="shared" si="975"/>
        <v>0.6066666666666668</v>
      </c>
      <c r="AG339" s="9">
        <f t="shared" si="976"/>
        <v>0.26562295750848669</v>
      </c>
      <c r="AH339" s="9"/>
      <c r="AI339" s="9">
        <f t="shared" ref="AI339:AK339" si="1009">2^(AC339)</f>
        <v>1.22264027769207</v>
      </c>
      <c r="AJ339" s="9">
        <f t="shared" si="1009"/>
        <v>1.505246747411066</v>
      </c>
      <c r="AK339" s="9">
        <f t="shared" si="1009"/>
        <v>1.9185282386505291</v>
      </c>
      <c r="AL339" s="9">
        <f t="shared" si="978"/>
        <v>1.5488050879178885</v>
      </c>
      <c r="AM339" s="9">
        <f t="shared" si="979"/>
        <v>0.2857598179386685</v>
      </c>
    </row>
    <row r="340" spans="1:39" x14ac:dyDescent="0.25">
      <c r="A340" s="29">
        <v>17</v>
      </c>
      <c r="B340" s="27" t="s">
        <v>55</v>
      </c>
      <c r="C340" s="9">
        <v>28.74</v>
      </c>
      <c r="D340" s="9">
        <v>28.73</v>
      </c>
      <c r="E340" s="9">
        <v>28.87</v>
      </c>
      <c r="F340" s="9">
        <v>23.83</v>
      </c>
      <c r="G340" s="9">
        <v>23.86</v>
      </c>
      <c r="H340" s="9">
        <v>23.83</v>
      </c>
      <c r="I340" s="9">
        <f t="shared" si="964"/>
        <v>4.91</v>
      </c>
      <c r="J340" s="9">
        <f t="shared" si="965"/>
        <v>4.870000000000001</v>
      </c>
      <c r="K340" s="9">
        <f t="shared" si="966"/>
        <v>5.0400000000000027</v>
      </c>
      <c r="L340" s="9">
        <f t="shared" si="967"/>
        <v>4.9400000000000013</v>
      </c>
      <c r="M340" s="9">
        <f t="shared" si="968"/>
        <v>7.2571803523591702E-2</v>
      </c>
      <c r="N340" s="9"/>
      <c r="O340" s="9">
        <v>33.770000000000003</v>
      </c>
      <c r="P340" s="9">
        <v>34.01</v>
      </c>
      <c r="Q340" s="9">
        <v>33.65</v>
      </c>
      <c r="R340" s="9">
        <v>26.11</v>
      </c>
      <c r="S340" s="9">
        <v>25.83</v>
      </c>
      <c r="T340" s="9">
        <v>26.25</v>
      </c>
      <c r="U340" s="9">
        <f t="shared" ref="U340:W340" si="1010">O340-R340</f>
        <v>7.6600000000000037</v>
      </c>
      <c r="V340" s="9">
        <f t="shared" si="1010"/>
        <v>8.18</v>
      </c>
      <c r="W340" s="9">
        <f t="shared" si="1010"/>
        <v>7.3999999999999986</v>
      </c>
      <c r="X340" s="9">
        <f t="shared" si="970"/>
        <v>7.746666666666667</v>
      </c>
      <c r="Y340" s="9">
        <f t="shared" si="971"/>
        <v>0.3242769735204083</v>
      </c>
      <c r="Z340" s="9"/>
      <c r="AA340" s="9">
        <v>2.81E-4</v>
      </c>
      <c r="AB340" s="9" t="s">
        <v>41</v>
      </c>
      <c r="AC340" s="9">
        <f t="shared" si="972"/>
        <v>-2.7200000000000024</v>
      </c>
      <c r="AD340" s="9">
        <f t="shared" si="973"/>
        <v>-3.2399999999999984</v>
      </c>
      <c r="AE340" s="9">
        <f t="shared" si="974"/>
        <v>-2.4599999999999973</v>
      </c>
      <c r="AF340" s="9">
        <f t="shared" si="975"/>
        <v>-2.8066666666666662</v>
      </c>
      <c r="AG340" s="9">
        <f t="shared" si="976"/>
        <v>0.3242769735204083</v>
      </c>
      <c r="AH340" s="9"/>
      <c r="AI340" s="9">
        <f t="shared" ref="AI340:AK340" si="1011">2^(AC340)</f>
        <v>0.15177436054938062</v>
      </c>
      <c r="AJ340" s="9">
        <f t="shared" si="1011"/>
        <v>0.10584316404531605</v>
      </c>
      <c r="AK340" s="9">
        <f t="shared" si="1011"/>
        <v>0.18174656466503919</v>
      </c>
      <c r="AL340" s="9">
        <f t="shared" si="978"/>
        <v>0.14645469641991196</v>
      </c>
      <c r="AM340" s="9">
        <f t="shared" si="979"/>
        <v>3.1214907509578511E-2</v>
      </c>
    </row>
    <row r="341" spans="1:39" x14ac:dyDescent="0.25">
      <c r="A341" s="9">
        <v>18</v>
      </c>
      <c r="B341" s="27" t="s">
        <v>56</v>
      </c>
      <c r="C341" s="9">
        <v>26.83</v>
      </c>
      <c r="D341" s="9">
        <v>26.97</v>
      </c>
      <c r="E341" s="9">
        <v>27.16</v>
      </c>
      <c r="F341" s="9">
        <v>23.83</v>
      </c>
      <c r="G341" s="9">
        <v>23.86</v>
      </c>
      <c r="H341" s="9">
        <v>23.83</v>
      </c>
      <c r="I341" s="9">
        <f t="shared" si="964"/>
        <v>3</v>
      </c>
      <c r="J341" s="9">
        <f t="shared" si="965"/>
        <v>3.1099999999999994</v>
      </c>
      <c r="K341" s="9">
        <f t="shared" si="966"/>
        <v>3.3300000000000018</v>
      </c>
      <c r="L341" s="9">
        <f t="shared" si="967"/>
        <v>3.1466666666666669</v>
      </c>
      <c r="M341" s="9">
        <f t="shared" si="968"/>
        <v>0.13719410418171205</v>
      </c>
      <c r="N341" s="9"/>
      <c r="O341" s="9">
        <v>29.43</v>
      </c>
      <c r="P341" s="9">
        <v>29.71</v>
      </c>
      <c r="Q341" s="9">
        <v>29.61</v>
      </c>
      <c r="R341" s="9">
        <v>26.11</v>
      </c>
      <c r="S341" s="9">
        <v>25.83</v>
      </c>
      <c r="T341" s="9">
        <v>26.25</v>
      </c>
      <c r="U341" s="9">
        <f t="shared" ref="U341:W341" si="1012">O341-R341</f>
        <v>3.3200000000000003</v>
      </c>
      <c r="V341" s="9">
        <f t="shared" si="1012"/>
        <v>3.8800000000000026</v>
      </c>
      <c r="W341" s="9">
        <f t="shared" si="1012"/>
        <v>3.3599999999999994</v>
      </c>
      <c r="X341" s="9">
        <f t="shared" si="970"/>
        <v>3.5200000000000009</v>
      </c>
      <c r="Y341" s="9">
        <f t="shared" si="971"/>
        <v>0.25508168626278782</v>
      </c>
      <c r="Z341" s="9"/>
      <c r="AA341" s="9">
        <v>0.142399</v>
      </c>
      <c r="AB341" s="9"/>
      <c r="AC341" s="9">
        <f t="shared" si="972"/>
        <v>-0.17333333333333334</v>
      </c>
      <c r="AD341" s="9">
        <f t="shared" si="973"/>
        <v>-0.73333333333333561</v>
      </c>
      <c r="AE341" s="9">
        <f t="shared" si="974"/>
        <v>-0.21333333333333249</v>
      </c>
      <c r="AF341" s="9">
        <f t="shared" si="975"/>
        <v>-0.37333333333333379</v>
      </c>
      <c r="AG341" s="9">
        <f t="shared" si="976"/>
        <v>0.25508168626278782</v>
      </c>
      <c r="AH341" s="9"/>
      <c r="AI341" s="9">
        <f t="shared" ref="AI341:AK341" si="1013">2^(AC341)</f>
        <v>0.88679138916319056</v>
      </c>
      <c r="AJ341" s="9">
        <f t="shared" si="1013"/>
        <v>0.60151251804105743</v>
      </c>
      <c r="AK341" s="9">
        <f t="shared" si="1013"/>
        <v>0.86254203199219115</v>
      </c>
      <c r="AL341" s="9">
        <f t="shared" si="978"/>
        <v>0.7836153130654796</v>
      </c>
      <c r="AM341" s="9">
        <f t="shared" si="979"/>
        <v>0.12914611569221893</v>
      </c>
    </row>
    <row r="342" spans="1:39" x14ac:dyDescent="0.25">
      <c r="A342" s="9">
        <v>19</v>
      </c>
      <c r="B342" s="27" t="s">
        <v>57</v>
      </c>
      <c r="C342" s="9">
        <v>27.62</v>
      </c>
      <c r="D342" s="9">
        <v>27.68</v>
      </c>
      <c r="E342" s="9">
        <v>27.9</v>
      </c>
      <c r="F342" s="9">
        <v>23.83</v>
      </c>
      <c r="G342" s="9">
        <v>23.86</v>
      </c>
      <c r="H342" s="9">
        <v>23.83</v>
      </c>
      <c r="I342" s="9">
        <f t="shared" si="964"/>
        <v>3.7900000000000027</v>
      </c>
      <c r="J342" s="9">
        <f t="shared" si="965"/>
        <v>3.8200000000000003</v>
      </c>
      <c r="K342" s="9">
        <f t="shared" si="966"/>
        <v>4.07</v>
      </c>
      <c r="L342" s="9">
        <f t="shared" si="967"/>
        <v>3.8933333333333344</v>
      </c>
      <c r="M342" s="9">
        <f t="shared" si="968"/>
        <v>0.12552113589175087</v>
      </c>
      <c r="N342" s="9"/>
      <c r="O342" s="9">
        <v>33.090000000000003</v>
      </c>
      <c r="P342" s="9">
        <v>33.61</v>
      </c>
      <c r="Q342" s="9">
        <v>32.729999999999997</v>
      </c>
      <c r="R342" s="9">
        <v>26.11</v>
      </c>
      <c r="S342" s="9">
        <v>25.83</v>
      </c>
      <c r="T342" s="9">
        <v>26.25</v>
      </c>
      <c r="U342" s="9">
        <f t="shared" ref="U342:W342" si="1014">O342-R342</f>
        <v>6.980000000000004</v>
      </c>
      <c r="V342" s="9">
        <f t="shared" si="1014"/>
        <v>7.7800000000000011</v>
      </c>
      <c r="W342" s="9">
        <f t="shared" si="1014"/>
        <v>6.4799999999999969</v>
      </c>
      <c r="X342" s="9">
        <f t="shared" si="970"/>
        <v>7.080000000000001</v>
      </c>
      <c r="Y342" s="9">
        <f t="shared" si="971"/>
        <v>0.53541261347363511</v>
      </c>
      <c r="Z342" s="9"/>
      <c r="AA342" s="9">
        <v>1.2080000000000001E-3</v>
      </c>
      <c r="AB342" s="9" t="s">
        <v>48</v>
      </c>
      <c r="AC342" s="9">
        <f t="shared" si="972"/>
        <v>-3.0866666666666696</v>
      </c>
      <c r="AD342" s="9">
        <f t="shared" si="973"/>
        <v>-3.8866666666666667</v>
      </c>
      <c r="AE342" s="9">
        <f t="shared" si="974"/>
        <v>-2.5866666666666625</v>
      </c>
      <c r="AF342" s="9">
        <f t="shared" si="975"/>
        <v>-3.1866666666666661</v>
      </c>
      <c r="AG342" s="9">
        <f t="shared" si="976"/>
        <v>0.53541261347363567</v>
      </c>
      <c r="AH342" s="9"/>
      <c r="AI342" s="9">
        <f t="shared" ref="AI342:AK342" si="1015">2^(AC342)</f>
        <v>0.11771200217341814</v>
      </c>
      <c r="AJ342" s="9">
        <f t="shared" si="1015"/>
        <v>6.7607791630006547E-2</v>
      </c>
      <c r="AK342" s="9">
        <f t="shared" si="1015"/>
        <v>0.16646990992774</v>
      </c>
      <c r="AL342" s="9">
        <f t="shared" si="978"/>
        <v>0.1172632345770549</v>
      </c>
      <c r="AM342" s="9">
        <f t="shared" si="979"/>
        <v>4.0361538233367841E-2</v>
      </c>
    </row>
    <row r="343" spans="1:39" x14ac:dyDescent="0.25">
      <c r="A343" s="9">
        <v>20</v>
      </c>
      <c r="B343" s="28" t="s">
        <v>58</v>
      </c>
      <c r="C343" s="9">
        <v>29.43</v>
      </c>
      <c r="D343" s="9">
        <v>28.8</v>
      </c>
      <c r="E343" s="9">
        <v>28.79</v>
      </c>
      <c r="F343" s="9">
        <v>23.83</v>
      </c>
      <c r="G343" s="9">
        <v>23.86</v>
      </c>
      <c r="H343" s="9">
        <v>23.83</v>
      </c>
      <c r="I343" s="9">
        <f t="shared" si="964"/>
        <v>5.6000000000000014</v>
      </c>
      <c r="J343" s="9">
        <f t="shared" si="965"/>
        <v>4.9400000000000013</v>
      </c>
      <c r="K343" s="9">
        <f t="shared" si="966"/>
        <v>4.9600000000000009</v>
      </c>
      <c r="L343" s="9">
        <f t="shared" si="967"/>
        <v>5.1666666666666679</v>
      </c>
      <c r="M343" s="9">
        <f t="shared" si="968"/>
        <v>0.30652170486860414</v>
      </c>
      <c r="N343" s="9"/>
      <c r="O343" s="9">
        <v>34.46</v>
      </c>
      <c r="P343" s="9">
        <v>34.659999999999997</v>
      </c>
      <c r="Q343" s="9">
        <v>34.880000000000003</v>
      </c>
      <c r="R343" s="9">
        <v>26.11</v>
      </c>
      <c r="S343" s="9">
        <v>25.83</v>
      </c>
      <c r="T343" s="9">
        <v>26.25</v>
      </c>
      <c r="U343" s="9">
        <f t="shared" ref="U343:W343" si="1016">O343-R343</f>
        <v>8.3500000000000014</v>
      </c>
      <c r="V343" s="9">
        <f t="shared" si="1016"/>
        <v>8.8299999999999983</v>
      </c>
      <c r="W343" s="9">
        <f t="shared" si="1016"/>
        <v>8.6300000000000026</v>
      </c>
      <c r="X343" s="9">
        <f t="shared" si="970"/>
        <v>8.6033333333333335</v>
      </c>
      <c r="Y343" s="9">
        <f t="shared" si="971"/>
        <v>0.19686430746977754</v>
      </c>
      <c r="Z343" s="9"/>
      <c r="AA343" s="9">
        <v>1.8200000000000001E-4</v>
      </c>
      <c r="AB343" s="9" t="s">
        <v>41</v>
      </c>
      <c r="AC343" s="9">
        <f t="shared" si="972"/>
        <v>-3.1833333333333336</v>
      </c>
      <c r="AD343" s="9">
        <f t="shared" si="973"/>
        <v>-3.6633333333333304</v>
      </c>
      <c r="AE343" s="9">
        <f t="shared" si="974"/>
        <v>-3.4633333333333347</v>
      </c>
      <c r="AF343" s="9">
        <f t="shared" si="975"/>
        <v>-3.4366666666666661</v>
      </c>
      <c r="AG343" s="9">
        <f t="shared" si="976"/>
        <v>0.19686430746977754</v>
      </c>
      <c r="AH343" s="9"/>
      <c r="AI343" s="9">
        <f t="shared" ref="AI343:AK343" si="1017">2^(AC343)</f>
        <v>0.11008323419951856</v>
      </c>
      <c r="AJ343" s="9">
        <f t="shared" si="1017"/>
        <v>7.8927215699477693E-2</v>
      </c>
      <c r="AK343" s="9">
        <f t="shared" si="1017"/>
        <v>9.0663562838485909E-2</v>
      </c>
      <c r="AL343" s="9">
        <f t="shared" si="978"/>
        <v>9.3224670912494048E-2</v>
      </c>
      <c r="AM343" s="9">
        <f t="shared" si="979"/>
        <v>1.2847667184325362E-2</v>
      </c>
    </row>
    <row r="344" spans="1:39" x14ac:dyDescent="0.25">
      <c r="A344" s="29">
        <v>21</v>
      </c>
      <c r="B344" s="27" t="s">
        <v>59</v>
      </c>
      <c r="C344" s="9">
        <v>27.87</v>
      </c>
      <c r="D344" s="9">
        <v>27.7</v>
      </c>
      <c r="E344" s="9">
        <v>27.66</v>
      </c>
      <c r="F344" s="9">
        <v>23.83</v>
      </c>
      <c r="G344" s="9">
        <v>23.86</v>
      </c>
      <c r="H344" s="9">
        <v>23.83</v>
      </c>
      <c r="I344" s="9">
        <f t="shared" si="964"/>
        <v>4.0400000000000027</v>
      </c>
      <c r="J344" s="9">
        <f t="shared" si="965"/>
        <v>3.84</v>
      </c>
      <c r="K344" s="9">
        <f t="shared" si="966"/>
        <v>3.8300000000000018</v>
      </c>
      <c r="L344" s="9">
        <f t="shared" si="967"/>
        <v>3.9033333333333347</v>
      </c>
      <c r="M344" s="9">
        <f t="shared" si="968"/>
        <v>9.6724120856980234E-2</v>
      </c>
      <c r="N344" s="9"/>
      <c r="O344" s="9">
        <v>30.43</v>
      </c>
      <c r="P344" s="9">
        <v>30.65</v>
      </c>
      <c r="Q344" s="9">
        <v>30.69</v>
      </c>
      <c r="R344" s="9">
        <v>26.11</v>
      </c>
      <c r="S344" s="9">
        <v>25.83</v>
      </c>
      <c r="T344" s="9">
        <v>26.25</v>
      </c>
      <c r="U344" s="9">
        <f t="shared" ref="U344:W344" si="1018">O344-R344</f>
        <v>4.32</v>
      </c>
      <c r="V344" s="9">
        <f t="shared" si="1018"/>
        <v>4.82</v>
      </c>
      <c r="W344" s="9">
        <f t="shared" si="1018"/>
        <v>4.4400000000000013</v>
      </c>
      <c r="X344" s="9">
        <f t="shared" si="970"/>
        <v>4.5266666666666673</v>
      </c>
      <c r="Y344" s="9">
        <f t="shared" si="971"/>
        <v>0.21312489817527694</v>
      </c>
      <c r="Z344" s="9"/>
      <c r="AA344" s="9">
        <v>1.9664999999999998E-2</v>
      </c>
      <c r="AB344" s="9" t="s">
        <v>43</v>
      </c>
      <c r="AC344" s="9">
        <f t="shared" si="972"/>
        <v>-0.41666666666666563</v>
      </c>
      <c r="AD344" s="9">
        <f t="shared" si="973"/>
        <v>-0.91666666666666563</v>
      </c>
      <c r="AE344" s="9">
        <f t="shared" si="974"/>
        <v>-0.53666666666666663</v>
      </c>
      <c r="AF344" s="9">
        <f t="shared" si="975"/>
        <v>-0.62333333333333263</v>
      </c>
      <c r="AG344" s="9">
        <f t="shared" si="976"/>
        <v>0.2131248981752768</v>
      </c>
      <c r="AH344" s="9"/>
      <c r="AI344" s="9">
        <f t="shared" ref="AI344:AK344" si="1019">2^(AC344)</f>
        <v>0.7491535384383412</v>
      </c>
      <c r="AJ344" s="9">
        <f t="shared" si="1019"/>
        <v>0.5297315471796481</v>
      </c>
      <c r="AK344" s="9">
        <f t="shared" si="1019"/>
        <v>0.6893618344928889</v>
      </c>
      <c r="AL344" s="9">
        <f t="shared" si="978"/>
        <v>0.65608230670362611</v>
      </c>
      <c r="AM344" s="9">
        <f t="shared" si="979"/>
        <v>9.2618024845381966E-2</v>
      </c>
    </row>
    <row r="345" spans="1:39" x14ac:dyDescent="0.25">
      <c r="A345" s="29">
        <v>22</v>
      </c>
      <c r="B345" s="27" t="s">
        <v>60</v>
      </c>
      <c r="C345" s="9">
        <v>31.43</v>
      </c>
      <c r="D345" s="9">
        <v>31.79</v>
      </c>
      <c r="E345" s="9">
        <v>31.19</v>
      </c>
      <c r="F345" s="9">
        <v>23.83</v>
      </c>
      <c r="G345" s="9">
        <v>23.86</v>
      </c>
      <c r="H345" s="9">
        <v>23.83</v>
      </c>
      <c r="I345" s="9">
        <f t="shared" si="964"/>
        <v>7.6000000000000014</v>
      </c>
      <c r="J345" s="9">
        <f t="shared" si="965"/>
        <v>7.93</v>
      </c>
      <c r="K345" s="9">
        <f t="shared" si="966"/>
        <v>7.360000000000003</v>
      </c>
      <c r="L345" s="9">
        <f t="shared" si="967"/>
        <v>7.6300000000000017</v>
      </c>
      <c r="M345" s="9">
        <f t="shared" si="968"/>
        <v>0.2336664289109571</v>
      </c>
      <c r="N345" s="9"/>
      <c r="O345" s="9">
        <v>36.6</v>
      </c>
      <c r="P345" s="9">
        <v>36.020000000000003</v>
      </c>
      <c r="Q345" s="9">
        <v>34.770000000000003</v>
      </c>
      <c r="R345" s="9">
        <v>26.11</v>
      </c>
      <c r="S345" s="9">
        <v>25.83</v>
      </c>
      <c r="T345" s="9">
        <v>26.25</v>
      </c>
      <c r="U345" s="9">
        <f t="shared" ref="U345:W345" si="1020">O345-R345</f>
        <v>10.490000000000002</v>
      </c>
      <c r="V345" s="9">
        <f t="shared" si="1020"/>
        <v>10.190000000000005</v>
      </c>
      <c r="W345" s="9">
        <f t="shared" si="1020"/>
        <v>8.5200000000000031</v>
      </c>
      <c r="X345" s="9">
        <f t="shared" si="970"/>
        <v>9.7333333333333361</v>
      </c>
      <c r="Y345" s="9">
        <f t="shared" si="971"/>
        <v>0.86665384605901841</v>
      </c>
      <c r="Z345" s="9"/>
      <c r="AA345" s="9">
        <v>2.9545999999999999E-2</v>
      </c>
      <c r="AB345" s="9" t="s">
        <v>43</v>
      </c>
      <c r="AC345" s="9">
        <f t="shared" si="972"/>
        <v>-2.8600000000000003</v>
      </c>
      <c r="AD345" s="9">
        <f t="shared" si="973"/>
        <v>-2.5600000000000032</v>
      </c>
      <c r="AE345" s="9">
        <f t="shared" si="974"/>
        <v>-0.89000000000000146</v>
      </c>
      <c r="AF345" s="9">
        <f t="shared" si="975"/>
        <v>-2.1033333333333348</v>
      </c>
      <c r="AG345" s="9">
        <f t="shared" si="976"/>
        <v>0.86665384605901885</v>
      </c>
      <c r="AH345" s="9"/>
      <c r="AI345" s="9">
        <f t="shared" ref="AI345:AK345" si="1021">2^(AC345)</f>
        <v>0.13773813948457633</v>
      </c>
      <c r="AJ345" s="9">
        <f t="shared" si="1021"/>
        <v>0.16957554093095864</v>
      </c>
      <c r="AK345" s="9">
        <f t="shared" si="1021"/>
        <v>0.53961411825221306</v>
      </c>
      <c r="AL345" s="9">
        <f t="shared" si="978"/>
        <v>0.28230926622258268</v>
      </c>
      <c r="AM345" s="9">
        <f t="shared" si="979"/>
        <v>0.18240567460326265</v>
      </c>
    </row>
    <row r="346" spans="1:39" x14ac:dyDescent="0.25">
      <c r="A346" s="29">
        <v>23</v>
      </c>
      <c r="B346" s="27" t="s">
        <v>61</v>
      </c>
      <c r="C346" s="9">
        <v>26.06</v>
      </c>
      <c r="D346" s="9">
        <v>26.09</v>
      </c>
      <c r="E346" s="9">
        <v>26.8</v>
      </c>
      <c r="F346" s="9">
        <v>23.83</v>
      </c>
      <c r="G346" s="9">
        <v>23.86</v>
      </c>
      <c r="H346" s="9">
        <v>23.83</v>
      </c>
      <c r="I346" s="9">
        <f t="shared" si="964"/>
        <v>2.2300000000000004</v>
      </c>
      <c r="J346" s="9">
        <f t="shared" si="965"/>
        <v>2.2300000000000004</v>
      </c>
      <c r="K346" s="9">
        <f t="shared" si="966"/>
        <v>2.9700000000000024</v>
      </c>
      <c r="L346" s="9">
        <f t="shared" si="967"/>
        <v>2.4766666666666679</v>
      </c>
      <c r="M346" s="9">
        <f t="shared" si="968"/>
        <v>0.34883934538536376</v>
      </c>
      <c r="N346" s="9"/>
      <c r="O346" s="9">
        <v>27.79</v>
      </c>
      <c r="P346" s="9">
        <v>27.71</v>
      </c>
      <c r="Q346" s="9">
        <v>28.22</v>
      </c>
      <c r="R346" s="9">
        <v>26.11</v>
      </c>
      <c r="S346" s="9">
        <v>25.83</v>
      </c>
      <c r="T346" s="9">
        <v>26.25</v>
      </c>
      <c r="U346" s="9">
        <f t="shared" ref="U346:W346" si="1022">O346-R346</f>
        <v>1.6799999999999997</v>
      </c>
      <c r="V346" s="9">
        <f t="shared" si="1022"/>
        <v>1.8800000000000026</v>
      </c>
      <c r="W346" s="9">
        <f t="shared" si="1022"/>
        <v>1.9699999999999989</v>
      </c>
      <c r="X346" s="9">
        <f t="shared" si="970"/>
        <v>1.8433333333333337</v>
      </c>
      <c r="Y346" s="9">
        <f t="shared" si="971"/>
        <v>0.1211977264179856</v>
      </c>
      <c r="Z346" s="9"/>
      <c r="AA346" s="9">
        <v>7.2343000000000005E-2</v>
      </c>
      <c r="AB346" s="9"/>
      <c r="AC346" s="9">
        <f t="shared" si="972"/>
        <v>0.79666666666666819</v>
      </c>
      <c r="AD346" s="9">
        <f t="shared" si="973"/>
        <v>0.59666666666666535</v>
      </c>
      <c r="AE346" s="9">
        <f t="shared" si="974"/>
        <v>0.50666666666666904</v>
      </c>
      <c r="AF346" s="9">
        <f t="shared" si="975"/>
        <v>0.63333333333333419</v>
      </c>
      <c r="AG346" s="9">
        <f t="shared" si="976"/>
        <v>0.12119772641798567</v>
      </c>
      <c r="AH346" s="9"/>
      <c r="AI346" s="9">
        <f t="shared" ref="AI346:AK346" si="1023">2^(AC346)</f>
        <v>1.7370829725434744</v>
      </c>
      <c r="AJ346" s="9">
        <f t="shared" si="1023"/>
        <v>1.5122185602398244</v>
      </c>
      <c r="AK346" s="9">
        <f t="shared" si="1023"/>
        <v>1.420763739128978</v>
      </c>
      <c r="AL346" s="9">
        <f t="shared" si="978"/>
        <v>1.556688423970759</v>
      </c>
      <c r="AM346" s="9">
        <f t="shared" si="979"/>
        <v>0.13291009728928194</v>
      </c>
    </row>
    <row r="347" spans="1:39" x14ac:dyDescent="0.25">
      <c r="A347" s="9">
        <v>24</v>
      </c>
      <c r="B347" s="27" t="s">
        <v>62</v>
      </c>
      <c r="C347" s="9">
        <v>32.229999999999997</v>
      </c>
      <c r="D347" s="9">
        <v>32.25</v>
      </c>
      <c r="E347" s="9">
        <v>32.25</v>
      </c>
      <c r="F347" s="9">
        <v>23.83</v>
      </c>
      <c r="G347" s="9">
        <v>23.86</v>
      </c>
      <c r="H347" s="9">
        <v>23.83</v>
      </c>
      <c r="I347" s="9">
        <f t="shared" si="964"/>
        <v>8.3999999999999986</v>
      </c>
      <c r="J347" s="9">
        <f t="shared" si="965"/>
        <v>8.39</v>
      </c>
      <c r="K347" s="9">
        <f t="shared" si="966"/>
        <v>8.4200000000000017</v>
      </c>
      <c r="L347" s="9">
        <f t="shared" si="967"/>
        <v>8.4033333333333342</v>
      </c>
      <c r="M347" s="9">
        <f t="shared" si="968"/>
        <v>1.2472191289247155E-2</v>
      </c>
      <c r="N347" s="9"/>
      <c r="O347" s="9">
        <v>35.57</v>
      </c>
      <c r="P347" s="9">
        <v>34.9</v>
      </c>
      <c r="Q347" s="9">
        <v>34.299999999999997</v>
      </c>
      <c r="R347" s="9">
        <v>26.11</v>
      </c>
      <c r="S347" s="9">
        <v>25.83</v>
      </c>
      <c r="T347" s="9">
        <v>26.25</v>
      </c>
      <c r="U347" s="9">
        <f t="shared" ref="U347:W347" si="1024">O347-R347</f>
        <v>9.4600000000000009</v>
      </c>
      <c r="V347" s="9">
        <f t="shared" si="1024"/>
        <v>9.07</v>
      </c>
      <c r="W347" s="9">
        <f t="shared" si="1024"/>
        <v>8.0499999999999972</v>
      </c>
      <c r="X347" s="9">
        <f t="shared" si="970"/>
        <v>8.86</v>
      </c>
      <c r="Y347" s="9">
        <f t="shared" si="971"/>
        <v>0.59447455790807557</v>
      </c>
      <c r="Z347" s="9"/>
      <c r="AA347" s="9">
        <v>0.39080900000000002</v>
      </c>
      <c r="AB347" s="9"/>
      <c r="AC347" s="9">
        <f t="shared" si="972"/>
        <v>-1.0566666666666666</v>
      </c>
      <c r="AD347" s="9">
        <f t="shared" si="973"/>
        <v>-0.66666666666666607</v>
      </c>
      <c r="AE347" s="9">
        <f t="shared" si="974"/>
        <v>0.35333333333333705</v>
      </c>
      <c r="AF347" s="9">
        <f t="shared" si="975"/>
        <v>-0.45666666666666522</v>
      </c>
      <c r="AG347" s="9">
        <f t="shared" si="976"/>
        <v>0.59447455790807546</v>
      </c>
      <c r="AH347" s="9"/>
      <c r="AI347" s="9">
        <f t="shared" ref="AI347:AK347" si="1025">2^(AC347)</f>
        <v>0.4807415262413266</v>
      </c>
      <c r="AJ347" s="9">
        <f t="shared" si="1025"/>
        <v>0.62996052494743693</v>
      </c>
      <c r="AK347" s="9">
        <f t="shared" si="1025"/>
        <v>1.2775088923279163</v>
      </c>
      <c r="AL347" s="9">
        <f t="shared" si="978"/>
        <v>0.79607031450555998</v>
      </c>
      <c r="AM347" s="9">
        <f t="shared" si="979"/>
        <v>0.34583609369702223</v>
      </c>
    </row>
    <row r="348" spans="1:39" x14ac:dyDescent="0.25">
      <c r="A348" s="9">
        <v>25</v>
      </c>
      <c r="B348" s="27" t="s">
        <v>63</v>
      </c>
      <c r="C348" s="9">
        <v>28.75</v>
      </c>
      <c r="D348" s="9">
        <v>29.2</v>
      </c>
      <c r="E348" s="9">
        <v>28.58</v>
      </c>
      <c r="F348" s="9">
        <v>23.83</v>
      </c>
      <c r="G348" s="9">
        <v>23.86</v>
      </c>
      <c r="H348" s="9">
        <v>23.83</v>
      </c>
      <c r="I348" s="9">
        <f t="shared" si="964"/>
        <v>4.9200000000000017</v>
      </c>
      <c r="J348" s="9">
        <f t="shared" si="965"/>
        <v>5.34</v>
      </c>
      <c r="K348" s="9">
        <f t="shared" si="966"/>
        <v>4.75</v>
      </c>
      <c r="L348" s="9">
        <f t="shared" si="967"/>
        <v>5.0033333333333339</v>
      </c>
      <c r="M348" s="9">
        <f t="shared" si="968"/>
        <v>0.24796953217863027</v>
      </c>
      <c r="N348" s="9"/>
      <c r="O348" s="9">
        <v>31.12</v>
      </c>
      <c r="P348" s="9">
        <v>30.8</v>
      </c>
      <c r="Q348" s="9">
        <v>31.04</v>
      </c>
      <c r="R348" s="9">
        <v>26.11</v>
      </c>
      <c r="S348" s="9">
        <v>25.83</v>
      </c>
      <c r="T348" s="9">
        <v>26.25</v>
      </c>
      <c r="U348" s="9">
        <f t="shared" ref="U348:W348" si="1026">O348-R348</f>
        <v>5.0100000000000016</v>
      </c>
      <c r="V348" s="9">
        <f t="shared" si="1026"/>
        <v>4.9700000000000024</v>
      </c>
      <c r="W348" s="9">
        <f t="shared" si="1026"/>
        <v>4.7899999999999991</v>
      </c>
      <c r="X348" s="9">
        <f t="shared" si="970"/>
        <v>4.9233333333333347</v>
      </c>
      <c r="Y348" s="9">
        <f t="shared" si="971"/>
        <v>9.5684667296050088E-2</v>
      </c>
      <c r="Z348" s="9"/>
      <c r="AA348" s="9">
        <v>0.69225700000000001</v>
      </c>
      <c r="AB348" s="9"/>
      <c r="AC348" s="9">
        <f t="shared" si="972"/>
        <v>-6.6666666666677088E-3</v>
      </c>
      <c r="AD348" s="9">
        <f t="shared" si="973"/>
        <v>3.3333333333331439E-2</v>
      </c>
      <c r="AE348" s="9">
        <f t="shared" si="974"/>
        <v>0.21333333333333471</v>
      </c>
      <c r="AF348" s="9">
        <f t="shared" si="975"/>
        <v>7.9999999999999474E-2</v>
      </c>
      <c r="AG348" s="9">
        <f t="shared" si="976"/>
        <v>9.5684667296050088E-2</v>
      </c>
      <c r="AH348" s="9"/>
      <c r="AI348" s="9">
        <f t="shared" ref="AI348:AK348" si="1027">2^(AC348)</f>
        <v>0.9953896791032284</v>
      </c>
      <c r="AJ348" s="9">
        <f t="shared" si="1027"/>
        <v>1.0233738919967736</v>
      </c>
      <c r="AK348" s="9">
        <f t="shared" si="1027"/>
        <v>1.1593637908755905</v>
      </c>
      <c r="AL348" s="9">
        <f t="shared" si="978"/>
        <v>1.0593757873251974</v>
      </c>
      <c r="AM348" s="9">
        <f t="shared" si="979"/>
        <v>7.1619269675662317E-2</v>
      </c>
    </row>
    <row r="349" spans="1:39" x14ac:dyDescent="0.25">
      <c r="A349" s="9">
        <v>26</v>
      </c>
      <c r="B349" s="27" t="s">
        <v>64</v>
      </c>
      <c r="C349" s="9">
        <v>36.82</v>
      </c>
      <c r="D349" s="9">
        <v>35.869999999999997</v>
      </c>
      <c r="E349" s="9">
        <v>36.090000000000003</v>
      </c>
      <c r="F349" s="9">
        <v>24.18</v>
      </c>
      <c r="G349" s="9">
        <v>24.09</v>
      </c>
      <c r="H349" s="9">
        <v>24.77</v>
      </c>
      <c r="I349" s="9">
        <f t="shared" si="964"/>
        <v>12.64</v>
      </c>
      <c r="J349" s="9">
        <f t="shared" si="965"/>
        <v>11.779999999999998</v>
      </c>
      <c r="K349" s="9">
        <f t="shared" si="966"/>
        <v>11.320000000000004</v>
      </c>
      <c r="L349" s="9">
        <f t="shared" si="967"/>
        <v>11.913333333333334</v>
      </c>
      <c r="M349" s="9">
        <f t="shared" si="968"/>
        <v>0.54707301970476285</v>
      </c>
      <c r="N349" s="9"/>
      <c r="O349" s="9">
        <v>35.79</v>
      </c>
      <c r="P349" s="9">
        <v>35.770000000000003</v>
      </c>
      <c r="Q349" s="9">
        <v>35.6</v>
      </c>
      <c r="R349" s="9">
        <v>23.39</v>
      </c>
      <c r="S349" s="9">
        <v>23.23</v>
      </c>
      <c r="T349" s="9">
        <v>23.32</v>
      </c>
      <c r="U349" s="9">
        <f t="shared" ref="U349:W349" si="1028">O349-R349</f>
        <v>12.399999999999999</v>
      </c>
      <c r="V349" s="9">
        <f t="shared" si="1028"/>
        <v>12.540000000000003</v>
      </c>
      <c r="W349" s="9">
        <f t="shared" si="1028"/>
        <v>12.280000000000001</v>
      </c>
      <c r="X349" s="9">
        <f t="shared" si="970"/>
        <v>12.406666666666666</v>
      </c>
      <c r="Y349" s="9">
        <f t="shared" si="971"/>
        <v>0.10624918300339554</v>
      </c>
      <c r="Z349" s="9"/>
      <c r="AA349" s="9">
        <v>0.27881499999999998</v>
      </c>
      <c r="AB349" s="9"/>
      <c r="AC349" s="9">
        <f t="shared" si="972"/>
        <v>-0.48666666666666458</v>
      </c>
      <c r="AD349" s="9">
        <f t="shared" si="973"/>
        <v>-0.6266666666666687</v>
      </c>
      <c r="AE349" s="9">
        <f t="shared" si="974"/>
        <v>-0.36666666666666714</v>
      </c>
      <c r="AF349" s="9">
        <f t="shared" si="975"/>
        <v>-0.49333333333333346</v>
      </c>
      <c r="AG349" s="9">
        <f t="shared" si="976"/>
        <v>0.10624918300339579</v>
      </c>
      <c r="AH349" s="9"/>
      <c r="AI349" s="9">
        <f t="shared" ref="AI349:AK349" si="1029">2^(AC349)</f>
        <v>0.71367212708543382</v>
      </c>
      <c r="AJ349" s="9">
        <f t="shared" si="1029"/>
        <v>0.64767112594597254</v>
      </c>
      <c r="AK349" s="9">
        <f t="shared" si="1029"/>
        <v>0.77557238091686709</v>
      </c>
      <c r="AL349" s="9">
        <f t="shared" si="978"/>
        <v>0.71230521131609115</v>
      </c>
      <c r="AM349" s="9">
        <f t="shared" si="979"/>
        <v>5.222441382994996E-2</v>
      </c>
    </row>
    <row r="350" spans="1:39" x14ac:dyDescent="0.25">
      <c r="A350" s="29">
        <v>27</v>
      </c>
      <c r="B350" s="28" t="s">
        <v>65</v>
      </c>
      <c r="C350" s="9">
        <v>34.81</v>
      </c>
      <c r="D350" s="9">
        <v>35.17</v>
      </c>
      <c r="E350" s="9">
        <v>35.409999999999997</v>
      </c>
      <c r="F350" s="9">
        <v>24.18</v>
      </c>
      <c r="G350" s="9">
        <v>24.09</v>
      </c>
      <c r="H350" s="9">
        <v>24.77</v>
      </c>
      <c r="I350" s="9">
        <f t="shared" si="964"/>
        <v>10.630000000000003</v>
      </c>
      <c r="J350" s="9">
        <f t="shared" si="965"/>
        <v>11.080000000000002</v>
      </c>
      <c r="K350" s="9">
        <f t="shared" si="966"/>
        <v>10.639999999999997</v>
      </c>
      <c r="L350" s="9">
        <f t="shared" si="967"/>
        <v>10.783333333333333</v>
      </c>
      <c r="M350" s="9">
        <f t="shared" si="968"/>
        <v>0.20981473309141713</v>
      </c>
      <c r="N350" s="9"/>
      <c r="O350" s="9">
        <v>33.94</v>
      </c>
      <c r="P350" s="9">
        <v>33.869999999999997</v>
      </c>
      <c r="Q350" s="9">
        <v>34.36</v>
      </c>
      <c r="R350" s="9">
        <v>23.39</v>
      </c>
      <c r="S350" s="9">
        <v>23.23</v>
      </c>
      <c r="T350" s="9">
        <v>23.32</v>
      </c>
      <c r="U350" s="9">
        <f t="shared" ref="U350:W350" si="1030">O350-R350</f>
        <v>10.549999999999997</v>
      </c>
      <c r="V350" s="9">
        <f t="shared" si="1030"/>
        <v>10.639999999999997</v>
      </c>
      <c r="W350" s="9">
        <f t="shared" si="1030"/>
        <v>11.04</v>
      </c>
      <c r="X350" s="9">
        <f t="shared" si="970"/>
        <v>10.743333333333331</v>
      </c>
      <c r="Y350" s="9">
        <f t="shared" si="971"/>
        <v>0.21296843793284478</v>
      </c>
      <c r="Z350" s="9"/>
      <c r="AA350" s="9">
        <v>0.85913600000000001</v>
      </c>
      <c r="AB350" s="9"/>
      <c r="AC350" s="9">
        <f t="shared" si="972"/>
        <v>0.23333333333333606</v>
      </c>
      <c r="AD350" s="9">
        <f t="shared" si="973"/>
        <v>0.1433333333333362</v>
      </c>
      <c r="AE350" s="9">
        <f t="shared" si="974"/>
        <v>-0.25666666666666593</v>
      </c>
      <c r="AF350" s="9">
        <f t="shared" si="975"/>
        <v>4.000000000000211E-2</v>
      </c>
      <c r="AG350" s="9">
        <f t="shared" si="976"/>
        <v>0.21296843793284476</v>
      </c>
      <c r="AH350" s="9"/>
      <c r="AI350" s="9">
        <f t="shared" ref="AI350:AK350" si="1031">2^(AC350)</f>
        <v>1.1755479062836109</v>
      </c>
      <c r="AJ350" s="9">
        <f t="shared" si="1031"/>
        <v>1.1044540007443537</v>
      </c>
      <c r="AK350" s="9">
        <f t="shared" si="1031"/>
        <v>0.83701961293845095</v>
      </c>
      <c r="AL350" s="9">
        <f t="shared" si="978"/>
        <v>1.0390071733221384</v>
      </c>
      <c r="AM350" s="9">
        <f t="shared" si="979"/>
        <v>0.14574593593767199</v>
      </c>
    </row>
    <row r="351" spans="1:39" x14ac:dyDescent="0.25">
      <c r="A351" s="29">
        <v>28</v>
      </c>
      <c r="B351" s="28" t="s">
        <v>66</v>
      </c>
      <c r="C351" s="9">
        <v>37.28</v>
      </c>
      <c r="D351" s="9">
        <v>36.54</v>
      </c>
      <c r="E351" s="9">
        <v>36.630000000000003</v>
      </c>
      <c r="F351" s="9">
        <v>24.18</v>
      </c>
      <c r="G351" s="9">
        <v>24.09</v>
      </c>
      <c r="H351" s="9">
        <v>24.77</v>
      </c>
      <c r="I351" s="9">
        <f t="shared" si="964"/>
        <v>13.100000000000001</v>
      </c>
      <c r="J351" s="9">
        <f t="shared" si="965"/>
        <v>12.45</v>
      </c>
      <c r="K351" s="9">
        <f t="shared" si="966"/>
        <v>11.860000000000003</v>
      </c>
      <c r="L351" s="9">
        <f t="shared" si="967"/>
        <v>12.47</v>
      </c>
      <c r="M351" s="9">
        <f t="shared" si="968"/>
        <v>0.50642538114382263</v>
      </c>
      <c r="N351" s="9"/>
      <c r="O351" s="9">
        <v>34.61</v>
      </c>
      <c r="P351" s="9">
        <v>35.15</v>
      </c>
      <c r="Q351" s="9">
        <v>34.46</v>
      </c>
      <c r="R351" s="9">
        <v>23.39</v>
      </c>
      <c r="S351" s="9">
        <v>23.23</v>
      </c>
      <c r="T351" s="9">
        <v>23.32</v>
      </c>
      <c r="U351" s="9">
        <f t="shared" ref="U351:W351" si="1032">O351-R351</f>
        <v>11.219999999999999</v>
      </c>
      <c r="V351" s="9">
        <f t="shared" si="1032"/>
        <v>11.919999999999998</v>
      </c>
      <c r="W351" s="9">
        <f t="shared" si="1032"/>
        <v>11.14</v>
      </c>
      <c r="X351" s="9">
        <f t="shared" si="970"/>
        <v>11.426666666666668</v>
      </c>
      <c r="Y351" s="9">
        <f t="shared" si="971"/>
        <v>0.35036488915922354</v>
      </c>
      <c r="Z351" s="9"/>
      <c r="AA351" s="9">
        <v>7.4677999999999994E-2</v>
      </c>
      <c r="AB351" s="9"/>
      <c r="AC351" s="9">
        <f t="shared" si="972"/>
        <v>1.2500000000000018</v>
      </c>
      <c r="AD351" s="9">
        <f t="shared" si="973"/>
        <v>0.55000000000000249</v>
      </c>
      <c r="AE351" s="9">
        <f t="shared" si="974"/>
        <v>1.33</v>
      </c>
      <c r="AF351" s="9">
        <f t="shared" si="975"/>
        <v>1.0433333333333348</v>
      </c>
      <c r="AG351" s="9">
        <f t="shared" si="976"/>
        <v>0.35036488915922365</v>
      </c>
      <c r="AH351" s="9"/>
      <c r="AI351" s="9">
        <f t="shared" ref="AI351:AK351" si="1033">2^(AC351)</f>
        <v>2.3784142300054452</v>
      </c>
      <c r="AJ351" s="9">
        <f t="shared" si="1033"/>
        <v>1.4640856959456279</v>
      </c>
      <c r="AK351" s="9">
        <f t="shared" si="1033"/>
        <v>2.5140267490436567</v>
      </c>
      <c r="AL351" s="9">
        <f t="shared" si="978"/>
        <v>2.1188422249982435</v>
      </c>
      <c r="AM351" s="9">
        <f t="shared" si="979"/>
        <v>0.46628122635933178</v>
      </c>
    </row>
    <row r="352" spans="1:39" x14ac:dyDescent="0.25">
      <c r="A352" s="29">
        <v>29</v>
      </c>
      <c r="B352" s="28" t="s">
        <v>67</v>
      </c>
      <c r="C352" s="9">
        <v>30.22</v>
      </c>
      <c r="D352" s="9">
        <v>30.56</v>
      </c>
      <c r="E352" s="9">
        <v>30.33</v>
      </c>
      <c r="F352" s="9">
        <v>23.83</v>
      </c>
      <c r="G352" s="9">
        <v>23.86</v>
      </c>
      <c r="H352" s="9">
        <v>23.83</v>
      </c>
      <c r="I352" s="9">
        <f t="shared" si="964"/>
        <v>6.3900000000000006</v>
      </c>
      <c r="J352" s="9">
        <f t="shared" si="965"/>
        <v>6.6999999999999993</v>
      </c>
      <c r="K352" s="9">
        <f t="shared" si="966"/>
        <v>6.5</v>
      </c>
      <c r="L352" s="9">
        <f t="shared" si="967"/>
        <v>6.53</v>
      </c>
      <c r="M352" s="9">
        <f t="shared" si="968"/>
        <v>0.12832251036613387</v>
      </c>
      <c r="N352" s="9"/>
      <c r="O352" s="9">
        <v>34.43</v>
      </c>
      <c r="P352" s="9">
        <v>34.78</v>
      </c>
      <c r="Q352" s="9">
        <v>34.15</v>
      </c>
      <c r="R352" s="9">
        <v>26.11</v>
      </c>
      <c r="S352" s="9">
        <v>25.83</v>
      </c>
      <c r="T352" s="9">
        <v>26.25</v>
      </c>
      <c r="U352" s="9">
        <f t="shared" ref="U352:W352" si="1034">O352-R352</f>
        <v>8.32</v>
      </c>
      <c r="V352" s="9">
        <f t="shared" si="1034"/>
        <v>8.9500000000000028</v>
      </c>
      <c r="W352" s="9">
        <f t="shared" si="1034"/>
        <v>7.8999999999999986</v>
      </c>
      <c r="X352" s="9">
        <f t="shared" si="970"/>
        <v>8.39</v>
      </c>
      <c r="Y352" s="9">
        <f t="shared" si="971"/>
        <v>0.43150898020783007</v>
      </c>
      <c r="Z352" s="9"/>
      <c r="AA352" s="9">
        <v>4.2779999999999997E-3</v>
      </c>
      <c r="AB352" s="9" t="s">
        <v>48</v>
      </c>
      <c r="AC352" s="9">
        <f t="shared" si="972"/>
        <v>-1.79</v>
      </c>
      <c r="AD352" s="9">
        <f t="shared" si="973"/>
        <v>-2.4200000000000026</v>
      </c>
      <c r="AE352" s="9">
        <f t="shared" si="974"/>
        <v>-1.3699999999999983</v>
      </c>
      <c r="AF352" s="9">
        <f t="shared" si="975"/>
        <v>-1.8600000000000003</v>
      </c>
      <c r="AG352" s="9">
        <f t="shared" si="976"/>
        <v>0.4315089802078298</v>
      </c>
      <c r="AH352" s="9"/>
      <c r="AI352" s="9">
        <f t="shared" ref="AI352:AK352" si="1035">2^(AC352)</f>
        <v>0.2891720459763219</v>
      </c>
      <c r="AJ352" s="9">
        <f t="shared" si="1035"/>
        <v>0.18685615607936701</v>
      </c>
      <c r="AK352" s="9">
        <f t="shared" si="1035"/>
        <v>0.38689124838559791</v>
      </c>
      <c r="AL352" s="9">
        <f t="shared" si="978"/>
        <v>0.28763981681376227</v>
      </c>
      <c r="AM352" s="9">
        <f t="shared" si="979"/>
        <v>8.1671171303569504E-2</v>
      </c>
    </row>
    <row r="353" spans="1:39" x14ac:dyDescent="0.25">
      <c r="A353" s="9">
        <v>30</v>
      </c>
      <c r="B353" s="27" t="s">
        <v>68</v>
      </c>
      <c r="C353" s="9">
        <v>29.36</v>
      </c>
      <c r="D353" s="9">
        <v>29.78</v>
      </c>
      <c r="E353" s="9">
        <v>29.29</v>
      </c>
      <c r="F353" s="9">
        <v>23.83</v>
      </c>
      <c r="G353" s="9">
        <v>23.86</v>
      </c>
      <c r="H353" s="9">
        <v>23.83</v>
      </c>
      <c r="I353" s="9">
        <f t="shared" si="964"/>
        <v>5.5300000000000011</v>
      </c>
      <c r="J353" s="9">
        <f t="shared" si="965"/>
        <v>5.9200000000000017</v>
      </c>
      <c r="K353" s="9">
        <f t="shared" si="966"/>
        <v>5.4600000000000009</v>
      </c>
      <c r="L353" s="9">
        <f t="shared" si="967"/>
        <v>5.6366666666666676</v>
      </c>
      <c r="M353" s="9">
        <f t="shared" si="968"/>
        <v>0.20237478982214088</v>
      </c>
      <c r="N353" s="9"/>
      <c r="O353" s="9">
        <v>32.29</v>
      </c>
      <c r="P353" s="9">
        <v>32.479999999999997</v>
      </c>
      <c r="Q353" s="9">
        <v>32.96</v>
      </c>
      <c r="R353" s="9">
        <v>26.11</v>
      </c>
      <c r="S353" s="9">
        <v>25.83</v>
      </c>
      <c r="T353" s="9">
        <v>26.25</v>
      </c>
      <c r="U353" s="9">
        <f t="shared" ref="U353:W353" si="1036">O353-R353</f>
        <v>6.18</v>
      </c>
      <c r="V353" s="9">
        <f t="shared" si="1036"/>
        <v>6.6499999999999986</v>
      </c>
      <c r="W353" s="9">
        <f t="shared" si="1036"/>
        <v>6.7100000000000009</v>
      </c>
      <c r="X353" s="9">
        <f t="shared" si="970"/>
        <v>6.5133333333333328</v>
      </c>
      <c r="Y353" s="9">
        <f t="shared" si="971"/>
        <v>0.23697163449568304</v>
      </c>
      <c r="Z353" s="9"/>
      <c r="AA353" s="9">
        <v>1.6421999999999999E-2</v>
      </c>
      <c r="AB353" s="9" t="s">
        <v>43</v>
      </c>
      <c r="AC353" s="9">
        <f t="shared" si="972"/>
        <v>-0.54333333333333211</v>
      </c>
      <c r="AD353" s="9">
        <f t="shared" si="973"/>
        <v>-1.013333333333331</v>
      </c>
      <c r="AE353" s="9">
        <f t="shared" si="974"/>
        <v>-1.0733333333333333</v>
      </c>
      <c r="AF353" s="9">
        <f t="shared" si="975"/>
        <v>-0.87666666666666548</v>
      </c>
      <c r="AG353" s="9">
        <f t="shared" si="976"/>
        <v>0.23697163449568304</v>
      </c>
      <c r="AH353" s="9"/>
      <c r="AI353" s="9">
        <f t="shared" ref="AI353:AK353" si="1037">2^(AC353)</f>
        <v>0.68618365522189051</v>
      </c>
      <c r="AJ353" s="9">
        <f t="shared" si="1037"/>
        <v>0.49540030663261547</v>
      </c>
      <c r="AK353" s="9">
        <f t="shared" si="1037"/>
        <v>0.47521973885540109</v>
      </c>
      <c r="AL353" s="9">
        <f t="shared" si="978"/>
        <v>0.55226790023663574</v>
      </c>
      <c r="AM353" s="9">
        <f t="shared" si="979"/>
        <v>9.5050463452861958E-2</v>
      </c>
    </row>
    <row r="354" spans="1:39" x14ac:dyDescent="0.25">
      <c r="A354" s="9">
        <v>31</v>
      </c>
      <c r="B354" s="28" t="s">
        <v>69</v>
      </c>
      <c r="C354" s="9">
        <v>27.32</v>
      </c>
      <c r="D354" s="9">
        <v>27.27</v>
      </c>
      <c r="E354" s="9">
        <v>27.18</v>
      </c>
      <c r="F354" s="9">
        <v>19.21</v>
      </c>
      <c r="G354" s="9">
        <v>18.84</v>
      </c>
      <c r="H354" s="9">
        <v>18.62</v>
      </c>
      <c r="I354" s="9">
        <f t="shared" si="964"/>
        <v>8.11</v>
      </c>
      <c r="J354" s="9">
        <f t="shared" si="965"/>
        <v>8.43</v>
      </c>
      <c r="K354" s="9">
        <f t="shared" si="966"/>
        <v>8.5599999999999987</v>
      </c>
      <c r="L354" s="9">
        <f t="shared" si="967"/>
        <v>8.3666666666666654</v>
      </c>
      <c r="M354" s="9">
        <f t="shared" si="968"/>
        <v>0.18909139471577091</v>
      </c>
      <c r="N354" s="9"/>
      <c r="O354" s="9">
        <v>30.62</v>
      </c>
      <c r="P354" s="9">
        <v>30.56</v>
      </c>
      <c r="Q354" s="9">
        <v>30.53</v>
      </c>
      <c r="R354" s="9">
        <v>21.86</v>
      </c>
      <c r="S354" s="9">
        <v>21.63</v>
      </c>
      <c r="T354" s="9">
        <v>21.85</v>
      </c>
      <c r="U354" s="9">
        <f t="shared" ref="U354:W354" si="1038">O354-R354</f>
        <v>8.7600000000000016</v>
      </c>
      <c r="V354" s="9">
        <f t="shared" si="1038"/>
        <v>8.93</v>
      </c>
      <c r="W354" s="9">
        <f t="shared" si="1038"/>
        <v>8.68</v>
      </c>
      <c r="X354" s="9">
        <f t="shared" si="970"/>
        <v>8.7900000000000009</v>
      </c>
      <c r="Y354" s="9">
        <f t="shared" si="971"/>
        <v>0.10424330514074574</v>
      </c>
      <c r="Z354" s="9"/>
      <c r="AA354" s="9">
        <v>5.0193000000000002E-2</v>
      </c>
      <c r="AB354" s="9"/>
      <c r="AC354" s="9">
        <f t="shared" si="972"/>
        <v>-0.3933333333333362</v>
      </c>
      <c r="AD354" s="9">
        <f t="shared" si="973"/>
        <v>-0.56333333333333435</v>
      </c>
      <c r="AE354" s="9">
        <f t="shared" si="974"/>
        <v>-0.31333333333333435</v>
      </c>
      <c r="AF354" s="9">
        <f t="shared" si="975"/>
        <v>-0.42333333333333495</v>
      </c>
      <c r="AG354" s="9">
        <f t="shared" si="976"/>
        <v>0.10424330514074587</v>
      </c>
      <c r="AH354" s="9"/>
      <c r="AI354" s="9">
        <f t="shared" ref="AI354:AK354" si="1039">2^(AC354)</f>
        <v>0.76136843606613502</v>
      </c>
      <c r="AJ354" s="9">
        <f t="shared" si="1039"/>
        <v>0.67673676206862277</v>
      </c>
      <c r="AK354" s="9">
        <f t="shared" si="1039"/>
        <v>0.80478017243590971</v>
      </c>
      <c r="AL354" s="9">
        <f t="shared" si="978"/>
        <v>0.74762845685688906</v>
      </c>
      <c r="AM354" s="9">
        <f t="shared" si="979"/>
        <v>5.3168718912058571E-2</v>
      </c>
    </row>
    <row r="355" spans="1:39" x14ac:dyDescent="0.25">
      <c r="A355" s="9">
        <v>32</v>
      </c>
      <c r="B355" s="27" t="s">
        <v>70</v>
      </c>
      <c r="C355" s="9">
        <v>27.29</v>
      </c>
      <c r="D355" s="9">
        <v>27.31</v>
      </c>
      <c r="E355" s="9">
        <v>27.22</v>
      </c>
      <c r="F355" s="9">
        <v>19.21</v>
      </c>
      <c r="G355" s="9">
        <v>18.84</v>
      </c>
      <c r="H355" s="9">
        <v>18.62</v>
      </c>
      <c r="I355" s="9">
        <f t="shared" si="964"/>
        <v>8.0799999999999983</v>
      </c>
      <c r="J355" s="9">
        <f t="shared" si="965"/>
        <v>8.4699999999999989</v>
      </c>
      <c r="K355" s="9">
        <f t="shared" si="966"/>
        <v>8.5999999999999979</v>
      </c>
      <c r="L355" s="9">
        <f t="shared" si="967"/>
        <v>8.3833333333333311</v>
      </c>
      <c r="M355" s="9">
        <f t="shared" si="968"/>
        <v>0.22095751225568727</v>
      </c>
      <c r="N355" s="9"/>
      <c r="O355" s="9">
        <v>31.01</v>
      </c>
      <c r="P355" s="9">
        <v>30.58</v>
      </c>
      <c r="Q355" s="9">
        <v>31.32</v>
      </c>
      <c r="R355" s="9">
        <v>21.86</v>
      </c>
      <c r="S355" s="9">
        <v>21.63</v>
      </c>
      <c r="T355" s="9">
        <v>21.85</v>
      </c>
      <c r="U355" s="9">
        <f t="shared" ref="U355:W355" si="1040">O355-R355</f>
        <v>9.1500000000000021</v>
      </c>
      <c r="V355" s="9">
        <f t="shared" si="1040"/>
        <v>8.9499999999999993</v>
      </c>
      <c r="W355" s="9">
        <f t="shared" si="1040"/>
        <v>9.4699999999999989</v>
      </c>
      <c r="X355" s="9">
        <f t="shared" si="970"/>
        <v>9.19</v>
      </c>
      <c r="Y355" s="9">
        <f t="shared" si="971"/>
        <v>0.21416504538945311</v>
      </c>
      <c r="Z355" s="9"/>
      <c r="AA355" s="9">
        <v>2.0702999999999999E-2</v>
      </c>
      <c r="AB355" s="9" t="s">
        <v>43</v>
      </c>
      <c r="AC355" s="9">
        <f t="shared" si="972"/>
        <v>-0.76666666666667105</v>
      </c>
      <c r="AD355" s="9">
        <f t="shared" si="973"/>
        <v>-0.56666666666666821</v>
      </c>
      <c r="AE355" s="9">
        <f t="shared" si="974"/>
        <v>-1.0866666666666678</v>
      </c>
      <c r="AF355" s="9">
        <f t="shared" si="975"/>
        <v>-0.80666666666666897</v>
      </c>
      <c r="AG355" s="9">
        <f t="shared" si="976"/>
        <v>0.21416504538945308</v>
      </c>
      <c r="AH355" s="9"/>
      <c r="AI355" s="9">
        <f t="shared" ref="AI355:AK355" si="1041">2^(AC355)</f>
        <v>0.58777395314180259</v>
      </c>
      <c r="AJ355" s="9">
        <f t="shared" si="1041"/>
        <v>0.67517497308409424</v>
      </c>
      <c r="AK355" s="9">
        <f t="shared" si="1041"/>
        <v>0.4708480086936731</v>
      </c>
      <c r="AL355" s="9">
        <f t="shared" si="978"/>
        <v>0.57793231163985659</v>
      </c>
      <c r="AM355" s="9">
        <f t="shared" si="979"/>
        <v>8.3705915859597232E-2</v>
      </c>
    </row>
    <row r="356" spans="1:39" x14ac:dyDescent="0.25">
      <c r="A356" s="29">
        <v>33</v>
      </c>
      <c r="B356" s="28" t="s">
        <v>71</v>
      </c>
      <c r="C356" s="9">
        <v>37.33</v>
      </c>
      <c r="D356" s="9">
        <v>36.53</v>
      </c>
      <c r="E356" s="9">
        <v>37.979999999999997</v>
      </c>
      <c r="F356" s="9">
        <v>19.21</v>
      </c>
      <c r="G356" s="9">
        <v>18.84</v>
      </c>
      <c r="H356" s="9">
        <v>18.62</v>
      </c>
      <c r="I356" s="9">
        <f t="shared" si="964"/>
        <v>18.119999999999997</v>
      </c>
      <c r="J356" s="9">
        <f t="shared" si="965"/>
        <v>17.690000000000001</v>
      </c>
      <c r="K356" s="9">
        <f t="shared" si="966"/>
        <v>19.359999999999996</v>
      </c>
      <c r="L356" s="9">
        <f t="shared" si="967"/>
        <v>18.39</v>
      </c>
      <c r="M356" s="9">
        <f t="shared" si="968"/>
        <v>0.7080018832366648</v>
      </c>
      <c r="N356" s="9"/>
      <c r="O356" s="9">
        <v>39.909999999999997</v>
      </c>
      <c r="P356" s="9">
        <v>39.35</v>
      </c>
      <c r="Q356" s="9">
        <v>37.69</v>
      </c>
      <c r="R356" s="9">
        <v>21.86</v>
      </c>
      <c r="S356" s="9">
        <v>21.63</v>
      </c>
      <c r="T356" s="9">
        <v>21.85</v>
      </c>
      <c r="U356" s="9">
        <f t="shared" ref="U356:W356" si="1042">O356-R356</f>
        <v>18.049999999999997</v>
      </c>
      <c r="V356" s="9">
        <f t="shared" si="1042"/>
        <v>17.720000000000002</v>
      </c>
      <c r="W356" s="9">
        <f t="shared" si="1042"/>
        <v>15.839999999999996</v>
      </c>
      <c r="X356" s="9">
        <f t="shared" si="970"/>
        <v>17.20333333333333</v>
      </c>
      <c r="Y356" s="9">
        <f t="shared" si="971"/>
        <v>0.97339040928544784</v>
      </c>
      <c r="Z356" s="9"/>
      <c r="AA356" s="9">
        <v>0.23569200000000001</v>
      </c>
      <c r="AB356" s="9"/>
      <c r="AC356" s="9">
        <f t="shared" si="972"/>
        <v>0.34000000000000341</v>
      </c>
      <c r="AD356" s="9">
        <f t="shared" si="973"/>
        <v>0.66999999999999815</v>
      </c>
      <c r="AE356" s="9">
        <f t="shared" si="974"/>
        <v>2.5500000000000043</v>
      </c>
      <c r="AF356" s="9">
        <f t="shared" si="975"/>
        <v>1.1866666666666685</v>
      </c>
      <c r="AG356" s="9">
        <f t="shared" si="976"/>
        <v>0.97339040928544784</v>
      </c>
      <c r="AH356" s="9"/>
      <c r="AI356" s="9">
        <f t="shared" ref="AI356:AK356" si="1043">2^(AC356)</f>
        <v>1.2657565939702828</v>
      </c>
      <c r="AJ356" s="9">
        <f t="shared" si="1043"/>
        <v>1.5910729675098352</v>
      </c>
      <c r="AK356" s="9">
        <f t="shared" si="1043"/>
        <v>5.8563427837825186</v>
      </c>
      <c r="AL356" s="9">
        <f t="shared" si="978"/>
        <v>2.9043907817542123</v>
      </c>
      <c r="AM356" s="9">
        <f t="shared" si="979"/>
        <v>2.0915661042119336</v>
      </c>
    </row>
    <row r="357" spans="1:39" x14ac:dyDescent="0.25">
      <c r="A357" s="29">
        <v>34</v>
      </c>
      <c r="B357" s="27" t="s">
        <v>72</v>
      </c>
      <c r="C357" s="9">
        <v>33.24</v>
      </c>
      <c r="D357" s="9">
        <v>33.24</v>
      </c>
      <c r="E357" s="9">
        <v>32.950000000000003</v>
      </c>
      <c r="F357" s="9">
        <v>19.21</v>
      </c>
      <c r="G357" s="9">
        <v>18.84</v>
      </c>
      <c r="H357" s="9">
        <v>18.62</v>
      </c>
      <c r="I357" s="9">
        <f t="shared" si="964"/>
        <v>14.030000000000001</v>
      </c>
      <c r="J357" s="9">
        <f t="shared" si="965"/>
        <v>14.400000000000002</v>
      </c>
      <c r="K357" s="9">
        <f t="shared" si="966"/>
        <v>14.330000000000002</v>
      </c>
      <c r="L357" s="9">
        <f t="shared" si="967"/>
        <v>14.253333333333336</v>
      </c>
      <c r="M357" s="9">
        <f t="shared" si="968"/>
        <v>0.16048537489614337</v>
      </c>
      <c r="N357" s="9"/>
      <c r="O357" s="9">
        <v>36.229999999999997</v>
      </c>
      <c r="P357" s="9">
        <v>35.049999999999997</v>
      </c>
      <c r="Q357" s="9">
        <v>35.68</v>
      </c>
      <c r="R357" s="9">
        <v>21.86</v>
      </c>
      <c r="S357" s="9">
        <v>21.63</v>
      </c>
      <c r="T357" s="9">
        <v>21.85</v>
      </c>
      <c r="U357" s="9">
        <f t="shared" ref="U357:W357" si="1044">O357-R357</f>
        <v>14.369999999999997</v>
      </c>
      <c r="V357" s="9">
        <f t="shared" si="1044"/>
        <v>13.419999999999998</v>
      </c>
      <c r="W357" s="9">
        <f t="shared" si="1044"/>
        <v>13.829999999999998</v>
      </c>
      <c r="X357" s="9">
        <f t="shared" si="970"/>
        <v>13.87333333333333</v>
      </c>
      <c r="Y357" s="9">
        <f t="shared" si="971"/>
        <v>0.38904441334577128</v>
      </c>
      <c r="Z357" s="9"/>
      <c r="AA357" s="9">
        <v>0.270708</v>
      </c>
      <c r="AB357" s="9"/>
      <c r="AC357" s="9">
        <f t="shared" si="972"/>
        <v>-0.11666666666666181</v>
      </c>
      <c r="AD357" s="9">
        <f t="shared" si="973"/>
        <v>0.83333333333333748</v>
      </c>
      <c r="AE357" s="9">
        <f t="shared" si="974"/>
        <v>0.42333333333333734</v>
      </c>
      <c r="AF357" s="9">
        <f t="shared" si="975"/>
        <v>0.38000000000000433</v>
      </c>
      <c r="AG357" s="9">
        <f t="shared" si="976"/>
        <v>0.38904441334577128</v>
      </c>
      <c r="AH357" s="9"/>
      <c r="AI357" s="9">
        <f t="shared" ref="AI357:AK357" si="1045">2^(AC357)</f>
        <v>0.92231619358594241</v>
      </c>
      <c r="AJ357" s="9">
        <f t="shared" si="1045"/>
        <v>1.7817974362806837</v>
      </c>
      <c r="AK357" s="9">
        <f t="shared" si="1045"/>
        <v>1.3410223977534386</v>
      </c>
      <c r="AL357" s="9">
        <f t="shared" si="978"/>
        <v>1.3483786758733549</v>
      </c>
      <c r="AM357" s="9">
        <f t="shared" si="979"/>
        <v>0.35092030221201453</v>
      </c>
    </row>
    <row r="358" spans="1:39" x14ac:dyDescent="0.25">
      <c r="A358" s="29">
        <v>35</v>
      </c>
      <c r="B358" s="28" t="s">
        <v>73</v>
      </c>
      <c r="C358" s="29">
        <v>38.67</v>
      </c>
      <c r="D358" s="29">
        <v>38.94</v>
      </c>
      <c r="E358" s="29">
        <v>38.28</v>
      </c>
      <c r="F358" s="29">
        <v>24.18</v>
      </c>
      <c r="G358" s="29">
        <v>24.09</v>
      </c>
      <c r="H358" s="29">
        <v>24.77</v>
      </c>
      <c r="I358" s="29">
        <f t="shared" si="964"/>
        <v>14.490000000000002</v>
      </c>
      <c r="J358" s="29">
        <f t="shared" si="965"/>
        <v>14.849999999999998</v>
      </c>
      <c r="K358" s="29">
        <f t="shared" si="966"/>
        <v>13.510000000000002</v>
      </c>
      <c r="L358" s="29">
        <f t="shared" si="967"/>
        <v>14.283333333333333</v>
      </c>
      <c r="M358" s="29">
        <f t="shared" si="968"/>
        <v>0.56623512980229407</v>
      </c>
      <c r="N358" s="29"/>
      <c r="O358" s="29">
        <v>38.94</v>
      </c>
      <c r="P358" s="29">
        <v>38.25</v>
      </c>
      <c r="Q358" s="29">
        <v>40.020000000000003</v>
      </c>
      <c r="R358" s="29">
        <v>23.39</v>
      </c>
      <c r="S358" s="29">
        <v>23.23</v>
      </c>
      <c r="T358" s="29">
        <v>23.32</v>
      </c>
      <c r="U358" s="29">
        <f t="shared" ref="U358:W358" si="1046">O358-R358</f>
        <v>15.549999999999997</v>
      </c>
      <c r="V358" s="29">
        <f t="shared" si="1046"/>
        <v>15.02</v>
      </c>
      <c r="W358" s="29">
        <f t="shared" si="1046"/>
        <v>16.700000000000003</v>
      </c>
      <c r="X358" s="29">
        <f t="shared" si="970"/>
        <v>15.756666666666666</v>
      </c>
      <c r="Y358" s="29">
        <f t="shared" si="971"/>
        <v>0.70125284709265745</v>
      </c>
      <c r="Z358" s="9"/>
      <c r="AA358" s="9">
        <v>8.1877000000000005E-2</v>
      </c>
      <c r="AB358" s="9"/>
      <c r="AC358" s="9">
        <f t="shared" si="972"/>
        <v>-1.2666666666666639</v>
      </c>
      <c r="AD358" s="9">
        <f t="shared" si="973"/>
        <v>-0.73666666666666636</v>
      </c>
      <c r="AE358" s="9">
        <f t="shared" si="974"/>
        <v>-2.4166666666666696</v>
      </c>
      <c r="AF358" s="9">
        <f t="shared" si="975"/>
        <v>-1.4733333333333334</v>
      </c>
      <c r="AG358" s="9">
        <f t="shared" si="976"/>
        <v>0.70125284709265734</v>
      </c>
      <c r="AH358" s="9"/>
      <c r="AI358" s="9">
        <f t="shared" ref="AI358:AK358" si="1047">2^(AC358)</f>
        <v>0.41561894807139466</v>
      </c>
      <c r="AJ358" s="9">
        <f t="shared" si="1047"/>
        <v>0.60012433333263393</v>
      </c>
      <c r="AK358" s="9">
        <f t="shared" si="1047"/>
        <v>0.1872883846095848</v>
      </c>
      <c r="AL358" s="9">
        <f t="shared" si="978"/>
        <v>0.40101055533787111</v>
      </c>
      <c r="AM358" s="9">
        <f t="shared" si="979"/>
        <v>0.16885582408908836</v>
      </c>
    </row>
    <row r="359" spans="1:39" x14ac:dyDescent="0.25">
      <c r="A359" s="9">
        <v>36</v>
      </c>
      <c r="B359" s="28" t="s">
        <v>74</v>
      </c>
      <c r="C359" s="9">
        <v>31.97</v>
      </c>
      <c r="D359" s="9">
        <v>31.44</v>
      </c>
      <c r="E359" s="9">
        <v>32.56</v>
      </c>
      <c r="F359" s="9">
        <v>19.21</v>
      </c>
      <c r="G359" s="9">
        <v>18.84</v>
      </c>
      <c r="H359" s="9">
        <v>18.62</v>
      </c>
      <c r="I359" s="9">
        <f t="shared" si="964"/>
        <v>12.759999999999998</v>
      </c>
      <c r="J359" s="9">
        <f t="shared" si="965"/>
        <v>12.600000000000001</v>
      </c>
      <c r="K359" s="9">
        <f t="shared" si="966"/>
        <v>13.940000000000001</v>
      </c>
      <c r="L359" s="9">
        <f t="shared" si="967"/>
        <v>13.1</v>
      </c>
      <c r="M359" s="9">
        <f t="shared" si="968"/>
        <v>0.59755055574124216</v>
      </c>
      <c r="N359" s="9"/>
      <c r="O359" s="9">
        <v>35.549999999999997</v>
      </c>
      <c r="P359" s="9">
        <v>35.950000000000003</v>
      </c>
      <c r="Q359" s="9">
        <v>34.67</v>
      </c>
      <c r="R359" s="9">
        <v>21.86</v>
      </c>
      <c r="S359" s="9">
        <v>21.63</v>
      </c>
      <c r="T359" s="9">
        <v>21.85</v>
      </c>
      <c r="U359" s="9">
        <f t="shared" ref="U359:W359" si="1048">O359-R359</f>
        <v>13.689999999999998</v>
      </c>
      <c r="V359" s="9">
        <f t="shared" si="1048"/>
        <v>14.320000000000004</v>
      </c>
      <c r="W359" s="9">
        <f t="shared" si="1048"/>
        <v>12.82</v>
      </c>
      <c r="X359" s="9">
        <f t="shared" si="970"/>
        <v>13.61</v>
      </c>
      <c r="Y359" s="9">
        <f t="shared" si="971"/>
        <v>0.6149796744608732</v>
      </c>
      <c r="Z359" s="9"/>
      <c r="AA359" s="9">
        <v>0.44762000000000002</v>
      </c>
      <c r="AB359" s="9"/>
      <c r="AC359" s="9">
        <f t="shared" si="972"/>
        <v>-0.58999999999999808</v>
      </c>
      <c r="AD359" s="9">
        <f t="shared" si="973"/>
        <v>-1.2200000000000042</v>
      </c>
      <c r="AE359" s="9">
        <f t="shared" si="974"/>
        <v>0.27999999999999936</v>
      </c>
      <c r="AF359" s="9">
        <f t="shared" si="975"/>
        <v>-0.51000000000000101</v>
      </c>
      <c r="AG359" s="9">
        <f t="shared" si="976"/>
        <v>0.61497967446087309</v>
      </c>
      <c r="AH359" s="9"/>
      <c r="AI359" s="9">
        <f t="shared" ref="AI359:AK359" si="1049">2^(AC359)</f>
        <v>0.6643429070482566</v>
      </c>
      <c r="AJ359" s="9">
        <f t="shared" si="1049"/>
        <v>0.42928271821887565</v>
      </c>
      <c r="AK359" s="9">
        <f t="shared" si="1049"/>
        <v>1.2141948843950463</v>
      </c>
      <c r="AL359" s="9">
        <f t="shared" si="978"/>
        <v>0.76927350322072618</v>
      </c>
      <c r="AM359" s="9">
        <f t="shared" si="979"/>
        <v>0.32891701046786304</v>
      </c>
    </row>
    <row r="360" spans="1:39" x14ac:dyDescent="0.25">
      <c r="A360" s="9">
        <v>37</v>
      </c>
      <c r="B360" s="28" t="s">
        <v>75</v>
      </c>
      <c r="C360" s="9">
        <v>33.29</v>
      </c>
      <c r="D360" s="9">
        <v>34.880000000000003</v>
      </c>
      <c r="E360" s="9">
        <v>33.69</v>
      </c>
      <c r="F360" s="9">
        <v>19.21</v>
      </c>
      <c r="G360" s="9">
        <v>18.84</v>
      </c>
      <c r="H360" s="9">
        <v>18.62</v>
      </c>
      <c r="I360" s="9">
        <f t="shared" si="964"/>
        <v>14.079999999999998</v>
      </c>
      <c r="J360" s="9">
        <f t="shared" si="965"/>
        <v>16.040000000000003</v>
      </c>
      <c r="K360" s="9">
        <f t="shared" si="966"/>
        <v>15.069999999999997</v>
      </c>
      <c r="L360" s="9">
        <f t="shared" si="967"/>
        <v>15.063333333333333</v>
      </c>
      <c r="M360" s="9">
        <f t="shared" si="968"/>
        <v>0.80018053518496168</v>
      </c>
      <c r="N360" s="9"/>
      <c r="O360" s="9">
        <v>36.590000000000003</v>
      </c>
      <c r="P360" s="9">
        <v>37.6</v>
      </c>
      <c r="Q360" s="9">
        <v>37.49</v>
      </c>
      <c r="R360" s="9">
        <v>21.86</v>
      </c>
      <c r="S360" s="9">
        <v>21.63</v>
      </c>
      <c r="T360" s="9">
        <v>21.85</v>
      </c>
      <c r="U360" s="9">
        <f t="shared" ref="U360:W360" si="1050">O360-R360</f>
        <v>14.730000000000004</v>
      </c>
      <c r="V360" s="9">
        <f t="shared" si="1050"/>
        <v>15.970000000000002</v>
      </c>
      <c r="W360" s="9">
        <f t="shared" si="1050"/>
        <v>15.64</v>
      </c>
      <c r="X360" s="9">
        <f t="shared" si="970"/>
        <v>15.446666666666667</v>
      </c>
      <c r="Y360" s="9">
        <f t="shared" si="971"/>
        <v>0.52436204625769256</v>
      </c>
      <c r="Z360" s="9"/>
      <c r="AA360" s="9">
        <v>0.60122900000000001</v>
      </c>
      <c r="AB360" s="9"/>
      <c r="AC360" s="9">
        <f t="shared" si="972"/>
        <v>0.3333333333333286</v>
      </c>
      <c r="AD360" s="9">
        <f t="shared" si="973"/>
        <v>-0.90666666666666984</v>
      </c>
      <c r="AE360" s="9">
        <f t="shared" si="974"/>
        <v>-0.57666666666666799</v>
      </c>
      <c r="AF360" s="9">
        <f t="shared" si="975"/>
        <v>-0.38333333333333641</v>
      </c>
      <c r="AG360" s="9">
        <f t="shared" si="976"/>
        <v>0.52436204625769267</v>
      </c>
      <c r="AH360" s="9"/>
      <c r="AI360" s="9">
        <f t="shared" ref="AI360:AK360" si="1051">2^(AC360)</f>
        <v>1.259921049894869</v>
      </c>
      <c r="AJ360" s="9">
        <f t="shared" si="1051"/>
        <v>0.53341612147267758</v>
      </c>
      <c r="AK360" s="9">
        <f t="shared" si="1051"/>
        <v>0.67051119887671684</v>
      </c>
      <c r="AL360" s="9">
        <f t="shared" si="978"/>
        <v>0.82128279008142113</v>
      </c>
      <c r="AM360" s="9">
        <f t="shared" si="979"/>
        <v>0.31517339914321474</v>
      </c>
    </row>
    <row r="361" spans="1:39" x14ac:dyDescent="0.25">
      <c r="A361" s="9">
        <v>38</v>
      </c>
      <c r="B361" s="27" t="s">
        <v>76</v>
      </c>
      <c r="C361" s="9">
        <v>27.6</v>
      </c>
      <c r="D361" s="9">
        <v>27.31</v>
      </c>
      <c r="E361" s="9">
        <v>27.52</v>
      </c>
      <c r="F361" s="9">
        <v>19.21</v>
      </c>
      <c r="G361" s="9">
        <v>18.84</v>
      </c>
      <c r="H361" s="9">
        <v>18.62</v>
      </c>
      <c r="I361" s="9">
        <f t="shared" si="964"/>
        <v>8.39</v>
      </c>
      <c r="J361" s="9">
        <f t="shared" si="965"/>
        <v>8.4699999999999989</v>
      </c>
      <c r="K361" s="9">
        <f t="shared" si="966"/>
        <v>8.8999999999999986</v>
      </c>
      <c r="L361" s="9">
        <f t="shared" si="967"/>
        <v>8.586666666666666</v>
      </c>
      <c r="M361" s="9">
        <f t="shared" si="968"/>
        <v>0.22395436042987701</v>
      </c>
      <c r="N361" s="9"/>
      <c r="O361" s="9">
        <v>31.69</v>
      </c>
      <c r="P361" s="9">
        <v>31.15</v>
      </c>
      <c r="Q361" s="9">
        <v>31.06</v>
      </c>
      <c r="R361" s="9">
        <v>21.86</v>
      </c>
      <c r="S361" s="9">
        <v>21.63</v>
      </c>
      <c r="T361" s="9">
        <v>21.85</v>
      </c>
      <c r="U361" s="9">
        <f t="shared" ref="U361:W361" si="1052">O361-R361</f>
        <v>9.8300000000000018</v>
      </c>
      <c r="V361" s="9">
        <f t="shared" si="1052"/>
        <v>9.52</v>
      </c>
      <c r="W361" s="9">
        <f t="shared" si="1052"/>
        <v>9.2099999999999973</v>
      </c>
      <c r="X361" s="9">
        <f t="shared" si="970"/>
        <v>9.52</v>
      </c>
      <c r="Y361" s="9">
        <f t="shared" si="971"/>
        <v>0.25311394008759691</v>
      </c>
      <c r="Z361" s="9"/>
      <c r="AA361" s="9">
        <v>1.746E-2</v>
      </c>
      <c r="AB361" s="9" t="s">
        <v>43</v>
      </c>
      <c r="AC361" s="9">
        <f t="shared" si="972"/>
        <v>-1.2433333333333358</v>
      </c>
      <c r="AD361" s="9">
        <f t="shared" si="973"/>
        <v>-0.93333333333333357</v>
      </c>
      <c r="AE361" s="9">
        <f t="shared" si="974"/>
        <v>-0.6233333333333313</v>
      </c>
      <c r="AF361" s="9">
        <f t="shared" si="975"/>
        <v>-0.93333333333333357</v>
      </c>
      <c r="AG361" s="9">
        <f t="shared" si="976"/>
        <v>0.25311394008759691</v>
      </c>
      <c r="AH361" s="9"/>
      <c r="AI361" s="9">
        <f t="shared" ref="AI361:AK361" si="1053">2^(AC361)</f>
        <v>0.42239558682751122</v>
      </c>
      <c r="AJ361" s="9">
        <f t="shared" si="1053"/>
        <v>0.52364706141031336</v>
      </c>
      <c r="AK361" s="9">
        <f t="shared" si="1053"/>
        <v>0.64916929408078983</v>
      </c>
      <c r="AL361" s="9">
        <f t="shared" si="978"/>
        <v>0.53173731410620484</v>
      </c>
      <c r="AM361" s="9">
        <f t="shared" si="979"/>
        <v>9.2756554905340974E-2</v>
      </c>
    </row>
    <row r="362" spans="1:39" x14ac:dyDescent="0.25">
      <c r="A362" s="29">
        <v>39</v>
      </c>
      <c r="B362" s="27" t="s">
        <v>77</v>
      </c>
      <c r="C362" s="9">
        <v>30.3</v>
      </c>
      <c r="D362" s="9">
        <v>30.34</v>
      </c>
      <c r="E362" s="9">
        <v>30.15</v>
      </c>
      <c r="F362" s="9">
        <v>19.21</v>
      </c>
      <c r="G362" s="9">
        <v>18.84</v>
      </c>
      <c r="H362" s="9">
        <v>18.62</v>
      </c>
      <c r="I362" s="9">
        <f t="shared" si="964"/>
        <v>11.09</v>
      </c>
      <c r="J362" s="9">
        <f t="shared" si="965"/>
        <v>11.5</v>
      </c>
      <c r="K362" s="9">
        <f t="shared" si="966"/>
        <v>11.529999999999998</v>
      </c>
      <c r="L362" s="9">
        <f t="shared" si="967"/>
        <v>11.373333333333333</v>
      </c>
      <c r="M362" s="9">
        <f t="shared" si="968"/>
        <v>0.20072092289766075</v>
      </c>
      <c r="N362" s="9"/>
      <c r="O362" s="9">
        <v>33.17</v>
      </c>
      <c r="P362" s="9">
        <v>33.08</v>
      </c>
      <c r="Q362" s="9">
        <v>33.31</v>
      </c>
      <c r="R362" s="9">
        <v>21.86</v>
      </c>
      <c r="S362" s="9">
        <v>21.63</v>
      </c>
      <c r="T362" s="9">
        <v>21.85</v>
      </c>
      <c r="U362" s="9">
        <f t="shared" ref="U362:W362" si="1054">O362-R362</f>
        <v>11.310000000000002</v>
      </c>
      <c r="V362" s="9">
        <f t="shared" si="1054"/>
        <v>11.45</v>
      </c>
      <c r="W362" s="9">
        <f t="shared" si="1054"/>
        <v>11.46</v>
      </c>
      <c r="X362" s="9">
        <f t="shared" si="970"/>
        <v>11.406666666666666</v>
      </c>
      <c r="Y362" s="9">
        <f t="shared" si="971"/>
        <v>6.847546194724613E-2</v>
      </c>
      <c r="Z362" s="9"/>
      <c r="AA362" s="9">
        <v>0.83498600000000001</v>
      </c>
      <c r="AB362" s="9"/>
      <c r="AC362" s="9">
        <f t="shared" si="972"/>
        <v>6.3333333333330799E-2</v>
      </c>
      <c r="AD362" s="9">
        <f t="shared" si="973"/>
        <v>-7.6666666666666217E-2</v>
      </c>
      <c r="AE362" s="9">
        <f t="shared" si="974"/>
        <v>-8.666666666666778E-2</v>
      </c>
      <c r="AF362" s="9">
        <f t="shared" si="975"/>
        <v>-3.3333333333334401E-2</v>
      </c>
      <c r="AG362" s="9">
        <f t="shared" si="976"/>
        <v>6.847546194724613E-2</v>
      </c>
      <c r="AH362" s="9"/>
      <c r="AI362" s="9">
        <f t="shared" ref="AI362:AK362" si="1055">2^(AC362)</f>
        <v>1.0448771528608689</v>
      </c>
      <c r="AJ362" s="9">
        <f t="shared" si="1055"/>
        <v>0.94824603117449768</v>
      </c>
      <c r="AK362" s="9">
        <f t="shared" si="1055"/>
        <v>0.94169601738734621</v>
      </c>
      <c r="AL362" s="9">
        <f t="shared" si="978"/>
        <v>0.97827306714090423</v>
      </c>
      <c r="AM362" s="9">
        <f t="shared" si="979"/>
        <v>4.7172052786208535E-2</v>
      </c>
    </row>
    <row r="363" spans="1:39" x14ac:dyDescent="0.25">
      <c r="A363" s="29">
        <v>40</v>
      </c>
      <c r="B363" s="27" t="s">
        <v>78</v>
      </c>
      <c r="C363" s="9">
        <v>28.8</v>
      </c>
      <c r="D363" s="9">
        <v>28.96</v>
      </c>
      <c r="E363" s="9">
        <v>28.84</v>
      </c>
      <c r="F363" s="9">
        <v>19.21</v>
      </c>
      <c r="G363" s="9">
        <v>18.84</v>
      </c>
      <c r="H363" s="9">
        <v>18.62</v>
      </c>
      <c r="I363" s="9">
        <f t="shared" si="964"/>
        <v>9.59</v>
      </c>
      <c r="J363" s="9">
        <f t="shared" si="965"/>
        <v>10.120000000000001</v>
      </c>
      <c r="K363" s="9">
        <f t="shared" si="966"/>
        <v>10.219999999999999</v>
      </c>
      <c r="L363" s="9">
        <f t="shared" si="967"/>
        <v>9.9766666666666666</v>
      </c>
      <c r="M363" s="9">
        <f t="shared" si="968"/>
        <v>0.27644569488820436</v>
      </c>
      <c r="N363" s="9"/>
      <c r="O363" s="9">
        <v>30.24</v>
      </c>
      <c r="P363" s="9">
        <v>30.14</v>
      </c>
      <c r="Q363" s="9">
        <v>30.08</v>
      </c>
      <c r="R363" s="9">
        <v>21.86</v>
      </c>
      <c r="S363" s="9">
        <v>21.63</v>
      </c>
      <c r="T363" s="9">
        <v>21.85</v>
      </c>
      <c r="U363" s="9">
        <f t="shared" ref="U363:W363" si="1056">O363-R363</f>
        <v>8.379999999999999</v>
      </c>
      <c r="V363" s="9">
        <f t="shared" si="1056"/>
        <v>8.5100000000000016</v>
      </c>
      <c r="W363" s="9">
        <f t="shared" si="1056"/>
        <v>8.2299999999999969</v>
      </c>
      <c r="X363" s="9">
        <f t="shared" si="970"/>
        <v>8.3733333333333331</v>
      </c>
      <c r="Y363" s="9">
        <f t="shared" si="971"/>
        <v>0.11440668201153867</v>
      </c>
      <c r="Z363" s="9"/>
      <c r="AA363" s="9">
        <v>1.6249999999999999E-3</v>
      </c>
      <c r="AB363" s="9" t="s">
        <v>48</v>
      </c>
      <c r="AC363" s="9">
        <f t="shared" si="972"/>
        <v>1.5966666666666676</v>
      </c>
      <c r="AD363" s="9">
        <f t="shared" si="973"/>
        <v>1.466666666666665</v>
      </c>
      <c r="AE363" s="9">
        <f t="shared" si="974"/>
        <v>1.7466666666666697</v>
      </c>
      <c r="AF363" s="9">
        <f t="shared" si="975"/>
        <v>1.6033333333333342</v>
      </c>
      <c r="AG363" s="9">
        <f t="shared" si="976"/>
        <v>0.11440668201153867</v>
      </c>
      <c r="AH363" s="9"/>
      <c r="AI363" s="9">
        <f t="shared" ref="AI363:AK363" si="1057">2^(AC363)</f>
        <v>3.0244371204796532</v>
      </c>
      <c r="AJ363" s="9">
        <f t="shared" si="1057"/>
        <v>2.7638257599355489</v>
      </c>
      <c r="AK363" s="9">
        <f t="shared" si="1057"/>
        <v>3.3558230990730076</v>
      </c>
      <c r="AL363" s="9">
        <f t="shared" si="978"/>
        <v>3.0480286598294035</v>
      </c>
      <c r="AM363" s="9">
        <f t="shared" si="979"/>
        <v>0.24225693376128013</v>
      </c>
    </row>
    <row r="364" spans="1:39" x14ac:dyDescent="0.25">
      <c r="A364" s="29">
        <v>41</v>
      </c>
      <c r="B364" s="27" t="s">
        <v>79</v>
      </c>
      <c r="C364" s="9">
        <v>29.84</v>
      </c>
      <c r="D364" s="9">
        <v>29.83</v>
      </c>
      <c r="E364" s="9">
        <v>29.59</v>
      </c>
      <c r="F364" s="9">
        <v>19.21</v>
      </c>
      <c r="G364" s="9">
        <v>18.84</v>
      </c>
      <c r="H364" s="9">
        <v>18.62</v>
      </c>
      <c r="I364" s="9">
        <f t="shared" si="964"/>
        <v>10.629999999999999</v>
      </c>
      <c r="J364" s="9">
        <f t="shared" si="965"/>
        <v>10.989999999999998</v>
      </c>
      <c r="K364" s="9">
        <f t="shared" si="966"/>
        <v>10.969999999999999</v>
      </c>
      <c r="L364" s="9">
        <f t="shared" si="967"/>
        <v>10.863333333333332</v>
      </c>
      <c r="M364" s="9">
        <f t="shared" si="968"/>
        <v>0.16519348924485139</v>
      </c>
      <c r="N364" s="9"/>
      <c r="O364" s="9">
        <v>33.590000000000003</v>
      </c>
      <c r="P364" s="9">
        <v>32.76</v>
      </c>
      <c r="Q364" s="9">
        <v>32.92</v>
      </c>
      <c r="R364" s="9">
        <v>21.86</v>
      </c>
      <c r="S364" s="9">
        <v>21.63</v>
      </c>
      <c r="T364" s="9">
        <v>21.85</v>
      </c>
      <c r="U364" s="9">
        <f t="shared" ref="U364:W364" si="1058">O364-R364</f>
        <v>11.730000000000004</v>
      </c>
      <c r="V364" s="9">
        <f t="shared" si="1058"/>
        <v>11.129999999999999</v>
      </c>
      <c r="W364" s="9">
        <f t="shared" si="1058"/>
        <v>11.07</v>
      </c>
      <c r="X364" s="9">
        <f t="shared" si="970"/>
        <v>11.310000000000002</v>
      </c>
      <c r="Y364" s="9">
        <f t="shared" si="971"/>
        <v>0.29799328851502882</v>
      </c>
      <c r="Z364" s="9"/>
      <c r="AA364" s="9">
        <v>0.13735600000000001</v>
      </c>
      <c r="AB364" s="9"/>
      <c r="AC364" s="9">
        <f t="shared" si="972"/>
        <v>-0.86666666666667247</v>
      </c>
      <c r="AD364" s="9">
        <f t="shared" si="973"/>
        <v>-0.2666666666666675</v>
      </c>
      <c r="AE364" s="9">
        <f t="shared" si="974"/>
        <v>-0.20666666666666877</v>
      </c>
      <c r="AF364" s="9">
        <f t="shared" si="975"/>
        <v>-0.4466666666666696</v>
      </c>
      <c r="AG364" s="9">
        <f t="shared" si="976"/>
        <v>0.29799328851502882</v>
      </c>
      <c r="AH364" s="9"/>
      <c r="AI364" s="9">
        <f t="shared" ref="AI364:AK364" si="1059">2^(AC364)</f>
        <v>0.54841248984731072</v>
      </c>
      <c r="AJ364" s="9">
        <f t="shared" si="1059"/>
        <v>0.83123789614278731</v>
      </c>
      <c r="AK364" s="9">
        <f t="shared" si="1059"/>
        <v>0.86653704584246294</v>
      </c>
      <c r="AL364" s="9">
        <f t="shared" si="978"/>
        <v>0.74872914394418688</v>
      </c>
      <c r="AM364" s="9">
        <f t="shared" si="979"/>
        <v>0.14237644684381834</v>
      </c>
    </row>
    <row r="365" spans="1:39" x14ac:dyDescent="0.25">
      <c r="A365" s="9">
        <v>42</v>
      </c>
      <c r="B365" s="27" t="s">
        <v>80</v>
      </c>
      <c r="C365" s="9">
        <v>29.41</v>
      </c>
      <c r="D365" s="9">
        <v>29.39</v>
      </c>
      <c r="E365" s="9">
        <v>29.25</v>
      </c>
      <c r="F365" s="9">
        <v>19.21</v>
      </c>
      <c r="G365" s="9">
        <v>18.84</v>
      </c>
      <c r="H365" s="9">
        <v>18.62</v>
      </c>
      <c r="I365" s="9">
        <f t="shared" si="964"/>
        <v>10.199999999999999</v>
      </c>
      <c r="J365" s="9">
        <f t="shared" si="965"/>
        <v>10.55</v>
      </c>
      <c r="K365" s="9">
        <f t="shared" si="966"/>
        <v>10.629999999999999</v>
      </c>
      <c r="L365" s="9">
        <f t="shared" si="967"/>
        <v>10.459999999999999</v>
      </c>
      <c r="M365" s="9">
        <f t="shared" si="968"/>
        <v>0.18672618098881238</v>
      </c>
      <c r="N365" s="9"/>
      <c r="O365" s="9">
        <v>32.380000000000003</v>
      </c>
      <c r="P365" s="9">
        <v>32.43</v>
      </c>
      <c r="Q365" s="9">
        <v>32.6</v>
      </c>
      <c r="R365" s="9">
        <v>21.86</v>
      </c>
      <c r="S365" s="9">
        <v>21.63</v>
      </c>
      <c r="T365" s="9">
        <v>21.85</v>
      </c>
      <c r="U365" s="9">
        <f t="shared" ref="U365:W365" si="1060">O365-R365</f>
        <v>10.520000000000003</v>
      </c>
      <c r="V365" s="9">
        <f t="shared" si="1060"/>
        <v>10.8</v>
      </c>
      <c r="W365" s="9">
        <f t="shared" si="1060"/>
        <v>10.75</v>
      </c>
      <c r="X365" s="9">
        <f t="shared" si="970"/>
        <v>10.690000000000003</v>
      </c>
      <c r="Y365" s="9">
        <f t="shared" si="971"/>
        <v>0.12192894105447798</v>
      </c>
      <c r="Z365" s="9"/>
      <c r="AA365" s="9">
        <v>0.218446</v>
      </c>
      <c r="AB365" s="9"/>
      <c r="AC365" s="9">
        <f t="shared" si="972"/>
        <v>-6.000000000000405E-2</v>
      </c>
      <c r="AD365" s="9">
        <f t="shared" si="973"/>
        <v>-0.34000000000000163</v>
      </c>
      <c r="AE365" s="9">
        <f t="shared" si="974"/>
        <v>-0.29000000000000092</v>
      </c>
      <c r="AF365" s="9">
        <f t="shared" si="975"/>
        <v>-0.2300000000000022</v>
      </c>
      <c r="AG365" s="9">
        <f t="shared" si="976"/>
        <v>0.12192894105447796</v>
      </c>
      <c r="AH365" s="9"/>
      <c r="AI365" s="9">
        <f t="shared" ref="AI365:AK365" si="1061">2^(AC365)</f>
        <v>0.95926411932526168</v>
      </c>
      <c r="AJ365" s="9">
        <f t="shared" si="1061"/>
        <v>0.79004131186337634</v>
      </c>
      <c r="AK365" s="9">
        <f t="shared" si="1061"/>
        <v>0.81790205855778064</v>
      </c>
      <c r="AL365" s="9">
        <f t="shared" si="978"/>
        <v>0.85573582991547292</v>
      </c>
      <c r="AM365" s="9">
        <f t="shared" si="979"/>
        <v>7.408389538300561E-2</v>
      </c>
    </row>
    <row r="366" spans="1:39" x14ac:dyDescent="0.25">
      <c r="A366" s="9">
        <v>43</v>
      </c>
      <c r="B366" s="28" t="s">
        <v>81</v>
      </c>
      <c r="C366" s="29">
        <v>37.049999999999997</v>
      </c>
      <c r="D366" s="29">
        <v>36.840000000000003</v>
      </c>
      <c r="E366" s="29">
        <v>37.08</v>
      </c>
      <c r="F366" s="29">
        <v>19.21</v>
      </c>
      <c r="G366" s="29">
        <v>18.84</v>
      </c>
      <c r="H366" s="29">
        <v>18.62</v>
      </c>
      <c r="I366" s="29">
        <f t="shared" si="964"/>
        <v>17.839999999999996</v>
      </c>
      <c r="J366" s="29">
        <f t="shared" si="965"/>
        <v>18.000000000000004</v>
      </c>
      <c r="K366" s="29">
        <f t="shared" si="966"/>
        <v>18.459999999999997</v>
      </c>
      <c r="L366" s="29">
        <f t="shared" si="967"/>
        <v>18.099999999999998</v>
      </c>
      <c r="M366" s="29">
        <f t="shared" si="968"/>
        <v>0.2628053779256932</v>
      </c>
      <c r="N366" s="29"/>
      <c r="O366" s="29">
        <v>39.619999999999997</v>
      </c>
      <c r="P366" s="29">
        <v>40.020000000000003</v>
      </c>
      <c r="Q366" s="29">
        <v>39.33</v>
      </c>
      <c r="R366" s="29">
        <v>21.86</v>
      </c>
      <c r="S366" s="29">
        <v>21.63</v>
      </c>
      <c r="T366" s="29">
        <v>21.85</v>
      </c>
      <c r="U366" s="29">
        <f t="shared" ref="U366:W366" si="1062">O366-R366</f>
        <v>17.759999999999998</v>
      </c>
      <c r="V366" s="29">
        <f t="shared" si="1062"/>
        <v>18.390000000000004</v>
      </c>
      <c r="W366" s="29">
        <f t="shared" si="1062"/>
        <v>17.479999999999997</v>
      </c>
      <c r="X366" s="29">
        <f t="shared" si="970"/>
        <v>17.876666666666669</v>
      </c>
      <c r="Y366" s="29">
        <f t="shared" si="971"/>
        <v>0.38055515004033863</v>
      </c>
      <c r="Z366" s="29"/>
      <c r="AA366" s="29">
        <v>0.53215599999999996</v>
      </c>
      <c r="AB366" s="29"/>
      <c r="AC366" s="29">
        <f t="shared" si="972"/>
        <v>0.33999999999999986</v>
      </c>
      <c r="AD366" s="29">
        <f t="shared" si="973"/>
        <v>-0.29000000000000625</v>
      </c>
      <c r="AE366" s="29">
        <f t="shared" si="974"/>
        <v>0.62000000000000099</v>
      </c>
      <c r="AF366" s="29">
        <f t="shared" si="975"/>
        <v>0.22333333333333152</v>
      </c>
      <c r="AG366" s="29">
        <f t="shared" si="976"/>
        <v>0.38055515004033863</v>
      </c>
      <c r="AH366" s="29"/>
      <c r="AI366" s="29">
        <f t="shared" ref="AI366:AK366" si="1063">2^(AC366)</f>
        <v>1.2657565939702797</v>
      </c>
      <c r="AJ366" s="29">
        <f t="shared" si="1063"/>
        <v>0.81790205855777764</v>
      </c>
      <c r="AK366" s="29">
        <f t="shared" si="1063"/>
        <v>1.5368751812880135</v>
      </c>
      <c r="AL366" s="29">
        <f t="shared" si="978"/>
        <v>1.2068446112720235</v>
      </c>
      <c r="AM366" s="29">
        <f t="shared" si="979"/>
        <v>0.29646085079506113</v>
      </c>
    </row>
    <row r="367" spans="1:39" x14ac:dyDescent="0.25">
      <c r="A367" s="9">
        <v>44</v>
      </c>
      <c r="B367" s="28" t="s">
        <v>82</v>
      </c>
      <c r="C367" s="9">
        <v>35.92</v>
      </c>
      <c r="D367" s="9">
        <v>35.58</v>
      </c>
      <c r="E367" s="9">
        <v>35.979999999999997</v>
      </c>
      <c r="F367" s="9">
        <v>19.21</v>
      </c>
      <c r="G367" s="9">
        <v>18.84</v>
      </c>
      <c r="H367" s="9">
        <v>18.62</v>
      </c>
      <c r="I367" s="9">
        <f t="shared" si="964"/>
        <v>16.71</v>
      </c>
      <c r="J367" s="9">
        <f t="shared" si="965"/>
        <v>16.739999999999998</v>
      </c>
      <c r="K367" s="9">
        <f t="shared" si="966"/>
        <v>17.359999999999996</v>
      </c>
      <c r="L367" s="9">
        <f t="shared" si="967"/>
        <v>16.936666666666667</v>
      </c>
      <c r="M367" s="9">
        <f t="shared" si="968"/>
        <v>0.29959231558161581</v>
      </c>
      <c r="N367" s="9"/>
      <c r="O367" s="9">
        <v>37.659999999999997</v>
      </c>
      <c r="P367" s="9">
        <v>37.43</v>
      </c>
      <c r="Q367" s="9">
        <v>37.020000000000003</v>
      </c>
      <c r="R367" s="9">
        <v>21.86</v>
      </c>
      <c r="S367" s="9">
        <v>21.63</v>
      </c>
      <c r="T367" s="9">
        <v>21.85</v>
      </c>
      <c r="U367" s="9">
        <f t="shared" ref="U367:W367" si="1064">O367-R367</f>
        <v>15.799999999999997</v>
      </c>
      <c r="V367" s="9">
        <f t="shared" si="1064"/>
        <v>15.8</v>
      </c>
      <c r="W367" s="9">
        <f t="shared" si="1064"/>
        <v>15.170000000000002</v>
      </c>
      <c r="X367" s="9">
        <f t="shared" si="970"/>
        <v>15.589999999999998</v>
      </c>
      <c r="Y367" s="9">
        <f t="shared" si="971"/>
        <v>0.29698484809834863</v>
      </c>
      <c r="Z367" s="9"/>
      <c r="AA367" s="9">
        <v>1.0702E-2</v>
      </c>
      <c r="AB367" s="9" t="s">
        <v>43</v>
      </c>
      <c r="AC367" s="9">
        <f t="shared" si="972"/>
        <v>1.1366666666666703</v>
      </c>
      <c r="AD367" s="9">
        <f t="shared" si="973"/>
        <v>1.1366666666666667</v>
      </c>
      <c r="AE367" s="9">
        <f t="shared" si="974"/>
        <v>1.7666666666666657</v>
      </c>
      <c r="AF367" s="9">
        <f t="shared" si="975"/>
        <v>1.3466666666666676</v>
      </c>
      <c r="AG367" s="9">
        <f t="shared" si="976"/>
        <v>0.2969848480983483</v>
      </c>
      <c r="AH367" s="9"/>
      <c r="AI367" s="9">
        <f t="shared" ref="AI367:AK367" si="1065">2^(AC367)</f>
        <v>2.1987242267704006</v>
      </c>
      <c r="AJ367" s="9">
        <f t="shared" si="1065"/>
        <v>2.1987242267703953</v>
      </c>
      <c r="AK367" s="9">
        <f t="shared" si="1065"/>
        <v>3.4026686438034206</v>
      </c>
      <c r="AL367" s="9">
        <f t="shared" si="978"/>
        <v>2.600039032448072</v>
      </c>
      <c r="AM367" s="9">
        <f t="shared" si="979"/>
        <v>0.56754484097049007</v>
      </c>
    </row>
    <row r="368" spans="1:39" x14ac:dyDescent="0.25">
      <c r="A368" s="29">
        <v>45</v>
      </c>
      <c r="B368" s="27" t="s">
        <v>83</v>
      </c>
      <c r="C368" s="9">
        <v>29.09</v>
      </c>
      <c r="D368" s="9">
        <v>28.96</v>
      </c>
      <c r="E368" s="9">
        <v>29</v>
      </c>
      <c r="F368" s="9">
        <v>19.21</v>
      </c>
      <c r="G368" s="9">
        <v>18.84</v>
      </c>
      <c r="H368" s="9">
        <v>18.62</v>
      </c>
      <c r="I368" s="9">
        <f t="shared" si="964"/>
        <v>9.879999999999999</v>
      </c>
      <c r="J368" s="9">
        <f t="shared" si="965"/>
        <v>10.120000000000001</v>
      </c>
      <c r="K368" s="9">
        <f t="shared" si="966"/>
        <v>10.379999999999999</v>
      </c>
      <c r="L368" s="9">
        <f t="shared" si="967"/>
        <v>10.126666666666667</v>
      </c>
      <c r="M368" s="9">
        <f t="shared" si="968"/>
        <v>0.20417857108151405</v>
      </c>
      <c r="N368" s="9"/>
      <c r="O368" s="9">
        <v>32.44</v>
      </c>
      <c r="P368" s="9">
        <v>32.67</v>
      </c>
      <c r="Q368" s="9">
        <v>32.93</v>
      </c>
      <c r="R368" s="9">
        <v>21.86</v>
      </c>
      <c r="S368" s="9">
        <v>21.63</v>
      </c>
      <c r="T368" s="9">
        <v>21.85</v>
      </c>
      <c r="U368" s="9">
        <f t="shared" ref="U368:W368" si="1066">O368-R368</f>
        <v>10.579999999999998</v>
      </c>
      <c r="V368" s="9">
        <f t="shared" si="1066"/>
        <v>11.040000000000003</v>
      </c>
      <c r="W368" s="9">
        <f t="shared" si="1066"/>
        <v>11.079999999999998</v>
      </c>
      <c r="X368" s="9">
        <f t="shared" si="970"/>
        <v>10.9</v>
      </c>
      <c r="Y368" s="9">
        <f t="shared" si="971"/>
        <v>0.22686266036231498</v>
      </c>
      <c r="Z368" s="9"/>
      <c r="AA368" s="9">
        <v>2.3099999999999999E-2</v>
      </c>
      <c r="AB368" s="9" t="s">
        <v>43</v>
      </c>
      <c r="AC368" s="9">
        <f t="shared" si="972"/>
        <v>-0.45333333333333137</v>
      </c>
      <c r="AD368" s="9">
        <f t="shared" si="973"/>
        <v>-0.91333333333333577</v>
      </c>
      <c r="AE368" s="9">
        <f t="shared" si="974"/>
        <v>-0.95333333333333137</v>
      </c>
      <c r="AF368" s="9">
        <f t="shared" si="975"/>
        <v>-0.77333333333333287</v>
      </c>
      <c r="AG368" s="9">
        <f t="shared" si="976"/>
        <v>0.22686266036231495</v>
      </c>
      <c r="AH368" s="9"/>
      <c r="AI368" s="9">
        <f t="shared" ref="AI368:AK368" si="1067">2^(AC368)</f>
        <v>0.7303534223050373</v>
      </c>
      <c r="AJ368" s="9">
        <f t="shared" si="1067"/>
        <v>0.53095690198117784</v>
      </c>
      <c r="AK368" s="9">
        <f t="shared" si="1067"/>
        <v>0.51643785757469418</v>
      </c>
      <c r="AL368" s="9">
        <f t="shared" si="978"/>
        <v>0.59258272728696981</v>
      </c>
      <c r="AM368" s="9">
        <f t="shared" si="979"/>
        <v>9.7598749879085109E-2</v>
      </c>
    </row>
    <row r="369" spans="1:39" x14ac:dyDescent="0.25">
      <c r="A369" s="29">
        <v>46</v>
      </c>
      <c r="B369" s="27" t="s">
        <v>84</v>
      </c>
      <c r="C369" s="9">
        <v>34.229999999999997</v>
      </c>
      <c r="D369" s="9">
        <v>33.28</v>
      </c>
      <c r="E369" s="9">
        <v>33.92</v>
      </c>
      <c r="F369" s="9">
        <v>24.18</v>
      </c>
      <c r="G369" s="9">
        <v>24.09</v>
      </c>
      <c r="H369" s="9">
        <v>24.77</v>
      </c>
      <c r="I369" s="9">
        <f t="shared" si="964"/>
        <v>10.049999999999997</v>
      </c>
      <c r="J369" s="9">
        <f t="shared" si="965"/>
        <v>9.1900000000000013</v>
      </c>
      <c r="K369" s="9">
        <f t="shared" si="966"/>
        <v>9.1500000000000021</v>
      </c>
      <c r="L369" s="9">
        <f t="shared" si="967"/>
        <v>9.4633333333333329</v>
      </c>
      <c r="M369" s="9">
        <f t="shared" si="968"/>
        <v>0.41515726605173819</v>
      </c>
      <c r="N369" s="9"/>
      <c r="O369" s="9">
        <v>31.86</v>
      </c>
      <c r="P369" s="9">
        <v>32</v>
      </c>
      <c r="Q369" s="9">
        <v>31.61</v>
      </c>
      <c r="R369" s="9">
        <v>23.39</v>
      </c>
      <c r="S369" s="9">
        <v>23.23</v>
      </c>
      <c r="T369" s="9">
        <v>23.32</v>
      </c>
      <c r="U369" s="9">
        <f t="shared" ref="U369:W369" si="1068">O369-R369</f>
        <v>8.4699999999999989</v>
      </c>
      <c r="V369" s="9">
        <f t="shared" si="1068"/>
        <v>8.77</v>
      </c>
      <c r="W369" s="9">
        <f t="shared" si="1068"/>
        <v>8.2899999999999991</v>
      </c>
      <c r="X369" s="9">
        <f t="shared" si="970"/>
        <v>8.51</v>
      </c>
      <c r="Y369" s="9">
        <f t="shared" si="971"/>
        <v>0.19798989873223349</v>
      </c>
      <c r="Z369" s="9"/>
      <c r="AA369" s="9">
        <v>4.2762000000000001E-2</v>
      </c>
      <c r="AB369" s="9" t="s">
        <v>43</v>
      </c>
      <c r="AC369" s="9">
        <f t="shared" si="972"/>
        <v>0.99333333333333407</v>
      </c>
      <c r="AD369" s="9">
        <f t="shared" si="973"/>
        <v>0.69333333333333336</v>
      </c>
      <c r="AE369" s="9">
        <f t="shared" si="974"/>
        <v>1.1733333333333338</v>
      </c>
      <c r="AF369" s="9">
        <f t="shared" si="975"/>
        <v>0.9533333333333337</v>
      </c>
      <c r="AG369" s="9">
        <f t="shared" si="976"/>
        <v>0.19798989873223363</v>
      </c>
      <c r="AH369" s="9"/>
      <c r="AI369" s="9">
        <f t="shared" ref="AI369:AK369" si="1069">2^(AC369)</f>
        <v>1.990779358206459</v>
      </c>
      <c r="AJ369" s="9">
        <f t="shared" si="1069"/>
        <v>1.6170153043197242</v>
      </c>
      <c r="AK369" s="9">
        <f t="shared" si="1069"/>
        <v>2.2553218540916093</v>
      </c>
      <c r="AL369" s="9">
        <f t="shared" si="978"/>
        <v>1.9543721722059308</v>
      </c>
      <c r="AM369" s="9">
        <f t="shared" si="979"/>
        <v>0.26185609949586047</v>
      </c>
    </row>
    <row r="370" spans="1:39" x14ac:dyDescent="0.25">
      <c r="A370" s="29">
        <v>47</v>
      </c>
      <c r="B370" s="27" t="s">
        <v>85</v>
      </c>
      <c r="C370" s="9">
        <v>34.630000000000003</v>
      </c>
      <c r="D370" s="9">
        <v>34.39</v>
      </c>
      <c r="E370" s="9">
        <v>34.61</v>
      </c>
      <c r="F370" s="9">
        <v>24.18</v>
      </c>
      <c r="G370" s="9">
        <v>24.09</v>
      </c>
      <c r="H370" s="9">
        <v>24.77</v>
      </c>
      <c r="I370" s="9">
        <f t="shared" si="964"/>
        <v>10.450000000000003</v>
      </c>
      <c r="J370" s="9">
        <f t="shared" si="965"/>
        <v>10.3</v>
      </c>
      <c r="K370" s="9">
        <f t="shared" si="966"/>
        <v>9.84</v>
      </c>
      <c r="L370" s="9">
        <f t="shared" si="967"/>
        <v>10.196666666666667</v>
      </c>
      <c r="M370" s="9">
        <f t="shared" si="968"/>
        <v>0.25952948879762416</v>
      </c>
      <c r="N370" s="9"/>
      <c r="O370" s="9">
        <v>34.1</v>
      </c>
      <c r="P370" s="9">
        <v>34.4</v>
      </c>
      <c r="Q370" s="9">
        <v>34.159999999999997</v>
      </c>
      <c r="R370" s="9">
        <v>23.39</v>
      </c>
      <c r="S370" s="9">
        <v>23.23</v>
      </c>
      <c r="T370" s="9">
        <v>23.32</v>
      </c>
      <c r="U370" s="9">
        <f t="shared" ref="U370:W370" si="1070">O370-R370</f>
        <v>10.71</v>
      </c>
      <c r="V370" s="9">
        <f t="shared" si="1070"/>
        <v>11.169999999999998</v>
      </c>
      <c r="W370" s="9">
        <f t="shared" si="1070"/>
        <v>10.839999999999996</v>
      </c>
      <c r="X370" s="9">
        <f t="shared" si="970"/>
        <v>10.906666666666666</v>
      </c>
      <c r="Y370" s="9">
        <f t="shared" si="971"/>
        <v>0.19362047641943406</v>
      </c>
      <c r="Z370" s="9"/>
      <c r="AA370" s="9">
        <v>3.6186000000000003E-2</v>
      </c>
      <c r="AB370" s="9" t="s">
        <v>43</v>
      </c>
      <c r="AC370" s="9">
        <f t="shared" si="972"/>
        <v>-0.51333333333333364</v>
      </c>
      <c r="AD370" s="9">
        <f t="shared" si="973"/>
        <v>-0.97333333333333094</v>
      </c>
      <c r="AE370" s="9">
        <f t="shared" si="974"/>
        <v>-0.64333333333332909</v>
      </c>
      <c r="AF370" s="9">
        <f t="shared" si="975"/>
        <v>-0.70999999999999786</v>
      </c>
      <c r="AG370" s="9">
        <f t="shared" si="976"/>
        <v>0.19362047641943403</v>
      </c>
      <c r="AH370" s="9"/>
      <c r="AI370" s="9">
        <f t="shared" ref="AI370:AK370" si="1071">2^(AC370)</f>
        <v>0.7006018324436335</v>
      </c>
      <c r="AJ370" s="9">
        <f t="shared" si="1071"/>
        <v>0.50932790497864699</v>
      </c>
      <c r="AK370" s="9">
        <f t="shared" si="1071"/>
        <v>0.64023198857534314</v>
      </c>
      <c r="AL370" s="9">
        <f t="shared" si="978"/>
        <v>0.61672057533254121</v>
      </c>
      <c r="AM370" s="9">
        <f t="shared" si="979"/>
        <v>7.9837412894271709E-2</v>
      </c>
    </row>
    <row r="371" spans="1:39" x14ac:dyDescent="0.25">
      <c r="A371" s="9">
        <v>48</v>
      </c>
      <c r="B371" s="27" t="s">
        <v>86</v>
      </c>
      <c r="C371" s="9">
        <v>35.32</v>
      </c>
      <c r="D371" s="9">
        <v>34.76</v>
      </c>
      <c r="E371" s="9">
        <v>35.090000000000003</v>
      </c>
      <c r="F371" s="9">
        <v>24.18</v>
      </c>
      <c r="G371" s="9">
        <v>24.09</v>
      </c>
      <c r="H371" s="9">
        <v>24.77</v>
      </c>
      <c r="I371" s="9">
        <f t="shared" si="964"/>
        <v>11.14</v>
      </c>
      <c r="J371" s="9">
        <f t="shared" si="965"/>
        <v>10.669999999999998</v>
      </c>
      <c r="K371" s="9">
        <f t="shared" si="966"/>
        <v>10.320000000000004</v>
      </c>
      <c r="L371" s="9">
        <f t="shared" si="967"/>
        <v>10.71</v>
      </c>
      <c r="M371" s="9">
        <f t="shared" si="968"/>
        <v>0.3359563463705752</v>
      </c>
      <c r="N371" s="9"/>
      <c r="O371" s="9">
        <v>32.75</v>
      </c>
      <c r="P371" s="9">
        <v>32.74</v>
      </c>
      <c r="Q371" s="9">
        <v>32.659999999999997</v>
      </c>
      <c r="R371" s="9">
        <v>23.39</v>
      </c>
      <c r="S371" s="9">
        <v>23.23</v>
      </c>
      <c r="T371" s="9">
        <v>23.32</v>
      </c>
      <c r="U371" s="9">
        <f t="shared" ref="U371:W371" si="1072">O371-R371</f>
        <v>9.36</v>
      </c>
      <c r="V371" s="9">
        <f t="shared" si="1072"/>
        <v>9.5100000000000016</v>
      </c>
      <c r="W371" s="9">
        <f t="shared" si="1072"/>
        <v>9.3399999999999963</v>
      </c>
      <c r="X371" s="9">
        <f t="shared" si="970"/>
        <v>9.4033333333333324</v>
      </c>
      <c r="Y371" s="9">
        <f t="shared" si="971"/>
        <v>7.5865377844942156E-2</v>
      </c>
      <c r="Z371" s="9"/>
      <c r="AA371" s="9">
        <v>5.8250000000000003E-3</v>
      </c>
      <c r="AB371" s="9" t="s">
        <v>48</v>
      </c>
      <c r="AC371" s="9">
        <f t="shared" si="972"/>
        <v>1.3500000000000014</v>
      </c>
      <c r="AD371" s="9">
        <f t="shared" si="973"/>
        <v>1.1999999999999993</v>
      </c>
      <c r="AE371" s="9">
        <f t="shared" si="974"/>
        <v>1.3700000000000045</v>
      </c>
      <c r="AF371" s="9">
        <f t="shared" si="975"/>
        <v>1.3066666666666684</v>
      </c>
      <c r="AG371" s="9">
        <f t="shared" si="976"/>
        <v>7.5865377844942156E-2</v>
      </c>
      <c r="AH371" s="9"/>
      <c r="AI371" s="9">
        <f t="shared" ref="AI371:AK371" si="1073">2^(AC371)</f>
        <v>2.5491212546385267</v>
      </c>
      <c r="AJ371" s="9">
        <f t="shared" si="1073"/>
        <v>2.2973967099940689</v>
      </c>
      <c r="AK371" s="9">
        <f t="shared" si="1073"/>
        <v>2.5847056612749926</v>
      </c>
      <c r="AL371" s="9">
        <f t="shared" si="978"/>
        <v>2.4770745419691962</v>
      </c>
      <c r="AM371" s="9">
        <f t="shared" si="979"/>
        <v>0.12787925288171614</v>
      </c>
    </row>
    <row r="372" spans="1:39" x14ac:dyDescent="0.25">
      <c r="A372" s="9">
        <v>49</v>
      </c>
      <c r="B372" s="27" t="s">
        <v>87</v>
      </c>
      <c r="C372" s="9">
        <v>33.950000000000003</v>
      </c>
      <c r="D372" s="9">
        <v>33.86</v>
      </c>
      <c r="E372" s="9">
        <v>33.61</v>
      </c>
      <c r="F372" s="9">
        <v>24.18</v>
      </c>
      <c r="G372" s="9">
        <v>24.09</v>
      </c>
      <c r="H372" s="9">
        <v>24.77</v>
      </c>
      <c r="I372" s="9">
        <f t="shared" si="964"/>
        <v>9.7700000000000031</v>
      </c>
      <c r="J372" s="9">
        <f t="shared" si="965"/>
        <v>9.77</v>
      </c>
      <c r="K372" s="9">
        <f t="shared" si="966"/>
        <v>8.84</v>
      </c>
      <c r="L372" s="9">
        <f t="shared" si="967"/>
        <v>9.4600000000000009</v>
      </c>
      <c r="M372" s="9">
        <f t="shared" si="968"/>
        <v>0.43840620433566019</v>
      </c>
      <c r="N372" s="9"/>
      <c r="O372" s="9">
        <v>33.19</v>
      </c>
      <c r="P372" s="9">
        <v>32.78</v>
      </c>
      <c r="Q372" s="9">
        <v>33.25</v>
      </c>
      <c r="R372" s="9">
        <v>23.39</v>
      </c>
      <c r="S372" s="9">
        <v>23.23</v>
      </c>
      <c r="T372" s="9">
        <v>23.32</v>
      </c>
      <c r="U372" s="9">
        <f t="shared" ref="U372:W372" si="1074">O372-R372</f>
        <v>9.7999999999999972</v>
      </c>
      <c r="V372" s="9">
        <f t="shared" si="1074"/>
        <v>9.5500000000000007</v>
      </c>
      <c r="W372" s="9">
        <f t="shared" si="1074"/>
        <v>9.93</v>
      </c>
      <c r="X372" s="9">
        <f t="shared" si="970"/>
        <v>9.76</v>
      </c>
      <c r="Y372" s="9">
        <f t="shared" si="971"/>
        <v>0.15769168230019762</v>
      </c>
      <c r="Z372" s="9"/>
      <c r="AA372" s="9">
        <v>0.41400500000000001</v>
      </c>
      <c r="AB372" s="9"/>
      <c r="AC372" s="9">
        <f t="shared" si="972"/>
        <v>-0.33999999999999631</v>
      </c>
      <c r="AD372" s="9">
        <f t="shared" si="973"/>
        <v>-8.9999999999999858E-2</v>
      </c>
      <c r="AE372" s="9">
        <f t="shared" si="974"/>
        <v>-0.46999999999999886</v>
      </c>
      <c r="AF372" s="9">
        <f t="shared" si="975"/>
        <v>-0.29999999999999832</v>
      </c>
      <c r="AG372" s="9">
        <f t="shared" si="976"/>
        <v>0.15769168230019756</v>
      </c>
      <c r="AH372" s="9"/>
      <c r="AI372" s="9">
        <f t="shared" ref="AI372:AK372" si="1075">2^(AC372)</f>
        <v>0.79004131186337923</v>
      </c>
      <c r="AJ372" s="9">
        <f t="shared" si="1075"/>
        <v>0.93952274921401191</v>
      </c>
      <c r="AK372" s="9">
        <f t="shared" si="1075"/>
        <v>0.72196459776124866</v>
      </c>
      <c r="AL372" s="9">
        <f t="shared" si="978"/>
        <v>0.81717621961287989</v>
      </c>
      <c r="AM372" s="9">
        <f t="shared" si="979"/>
        <v>9.0866622877769976E-2</v>
      </c>
    </row>
    <row r="373" spans="1:39" x14ac:dyDescent="0.25">
      <c r="A373" s="9">
        <v>50</v>
      </c>
      <c r="B373" s="27" t="s">
        <v>88</v>
      </c>
      <c r="C373" s="9">
        <v>33.81</v>
      </c>
      <c r="D373" s="9">
        <v>33.96</v>
      </c>
      <c r="E373" s="9">
        <v>33.619999999999997</v>
      </c>
      <c r="F373" s="9">
        <v>24.18</v>
      </c>
      <c r="G373" s="9">
        <v>24.09</v>
      </c>
      <c r="H373" s="9">
        <v>24.77</v>
      </c>
      <c r="I373" s="9">
        <f t="shared" si="964"/>
        <v>9.6300000000000026</v>
      </c>
      <c r="J373" s="9">
        <f t="shared" si="965"/>
        <v>9.870000000000001</v>
      </c>
      <c r="K373" s="9">
        <f t="shared" si="966"/>
        <v>8.8499999999999979</v>
      </c>
      <c r="L373" s="9">
        <f t="shared" si="967"/>
        <v>9.4500000000000011</v>
      </c>
      <c r="M373" s="9">
        <f t="shared" si="968"/>
        <v>0.43543082114154646</v>
      </c>
      <c r="N373" s="9"/>
      <c r="O373" s="9">
        <v>33.159999999999997</v>
      </c>
      <c r="P373" s="9">
        <v>32.29</v>
      </c>
      <c r="Q373" s="9">
        <v>32.24</v>
      </c>
      <c r="R373" s="9">
        <v>23.39</v>
      </c>
      <c r="S373" s="9">
        <v>23.23</v>
      </c>
      <c r="T373" s="9">
        <v>23.32</v>
      </c>
      <c r="U373" s="9">
        <f t="shared" ref="U373:W373" si="1076">O373-R373</f>
        <v>9.769999999999996</v>
      </c>
      <c r="V373" s="9">
        <f t="shared" si="1076"/>
        <v>9.0599999999999987</v>
      </c>
      <c r="W373" s="9">
        <f t="shared" si="1076"/>
        <v>8.9200000000000017</v>
      </c>
      <c r="X373" s="9">
        <f t="shared" si="970"/>
        <v>9.2499999999999982</v>
      </c>
      <c r="Y373" s="9">
        <f t="shared" si="971"/>
        <v>0.37211109452240881</v>
      </c>
      <c r="Z373" s="9"/>
      <c r="AA373" s="9">
        <v>0.64732400000000001</v>
      </c>
      <c r="AB373" s="9"/>
      <c r="AC373" s="9">
        <f t="shared" si="972"/>
        <v>-0.31999999999999496</v>
      </c>
      <c r="AD373" s="9">
        <f t="shared" si="973"/>
        <v>0.39000000000000234</v>
      </c>
      <c r="AE373" s="9">
        <f t="shared" si="974"/>
        <v>0.52999999999999936</v>
      </c>
      <c r="AF373" s="9">
        <f t="shared" si="975"/>
        <v>0.20000000000000226</v>
      </c>
      <c r="AG373" s="9">
        <f t="shared" si="976"/>
        <v>0.37211109452240881</v>
      </c>
      <c r="AH373" s="9"/>
      <c r="AI373" s="9">
        <f t="shared" ref="AI373:AK373" si="1077">2^(AC373)</f>
        <v>0.80106987758962478</v>
      </c>
      <c r="AJ373" s="9">
        <f t="shared" si="1077"/>
        <v>1.3103934038583653</v>
      </c>
      <c r="AK373" s="9">
        <f t="shared" si="1077"/>
        <v>1.4439291955224955</v>
      </c>
      <c r="AL373" s="9">
        <f t="shared" si="978"/>
        <v>1.1851308256568285</v>
      </c>
      <c r="AM373" s="9">
        <f t="shared" si="979"/>
        <v>0.27698984432231566</v>
      </c>
    </row>
    <row r="374" spans="1:39" x14ac:dyDescent="0.25">
      <c r="A374" s="29">
        <v>51</v>
      </c>
      <c r="B374" s="27" t="s">
        <v>89</v>
      </c>
      <c r="C374" s="9">
        <v>30.9</v>
      </c>
      <c r="D374" s="9">
        <v>31.17</v>
      </c>
      <c r="E374" s="9">
        <v>30.79</v>
      </c>
      <c r="F374" s="9">
        <v>24.18</v>
      </c>
      <c r="G374" s="9">
        <v>24.09</v>
      </c>
      <c r="H374" s="9">
        <v>24.77</v>
      </c>
      <c r="I374" s="9">
        <f t="shared" si="964"/>
        <v>6.7199999999999989</v>
      </c>
      <c r="J374" s="9">
        <f t="shared" si="965"/>
        <v>7.0800000000000018</v>
      </c>
      <c r="K374" s="9">
        <f t="shared" si="966"/>
        <v>6.02</v>
      </c>
      <c r="L374" s="9">
        <f t="shared" si="967"/>
        <v>6.6066666666666665</v>
      </c>
      <c r="M374" s="9">
        <f t="shared" si="968"/>
        <v>0.44010099850930756</v>
      </c>
      <c r="N374" s="9"/>
      <c r="O374" s="9">
        <v>29.7</v>
      </c>
      <c r="P374" s="9">
        <v>29.19</v>
      </c>
      <c r="Q374" s="9">
        <v>29.26</v>
      </c>
      <c r="R374" s="9">
        <v>23.39</v>
      </c>
      <c r="S374" s="9">
        <v>23.23</v>
      </c>
      <c r="T374" s="9">
        <v>23.32</v>
      </c>
      <c r="U374" s="9">
        <f t="shared" ref="U374:W374" si="1078">O374-R374</f>
        <v>6.3099999999999987</v>
      </c>
      <c r="V374" s="9">
        <f t="shared" si="1078"/>
        <v>5.9600000000000009</v>
      </c>
      <c r="W374" s="9">
        <f t="shared" si="1078"/>
        <v>5.9400000000000013</v>
      </c>
      <c r="X374" s="9">
        <f t="shared" si="970"/>
        <v>6.07</v>
      </c>
      <c r="Y374" s="9">
        <f t="shared" si="971"/>
        <v>0.16990193249832766</v>
      </c>
      <c r="Z374" s="9"/>
      <c r="AA374" s="9">
        <v>0.182945</v>
      </c>
      <c r="AB374" s="9"/>
      <c r="AC374" s="9">
        <f t="shared" si="972"/>
        <v>0.29666666666666774</v>
      </c>
      <c r="AD374" s="9">
        <f t="shared" si="973"/>
        <v>0.64666666666666561</v>
      </c>
      <c r="AE374" s="9">
        <f t="shared" si="974"/>
        <v>0.66666666666666519</v>
      </c>
      <c r="AF374" s="9">
        <f t="shared" si="975"/>
        <v>0.53666666666666618</v>
      </c>
      <c r="AG374" s="9">
        <f t="shared" si="976"/>
        <v>0.16990193249832747</v>
      </c>
      <c r="AH374" s="9"/>
      <c r="AI374" s="9">
        <f t="shared" ref="AI374:AK374" si="1079">2^(AC374)</f>
        <v>1.2283031493691756</v>
      </c>
      <c r="AJ374" s="9">
        <f t="shared" si="1079"/>
        <v>1.5655468325981996</v>
      </c>
      <c r="AK374" s="9">
        <f t="shared" si="1079"/>
        <v>1.5874010519681978</v>
      </c>
      <c r="AL374" s="9">
        <f t="shared" si="978"/>
        <v>1.4604170113118577</v>
      </c>
      <c r="AM374" s="9">
        <f t="shared" si="979"/>
        <v>0.16437160218141464</v>
      </c>
    </row>
    <row r="375" spans="1:39" x14ac:dyDescent="0.25">
      <c r="A375" s="29">
        <v>52</v>
      </c>
      <c r="B375" s="27" t="s">
        <v>90</v>
      </c>
      <c r="C375" s="9">
        <v>33.42</v>
      </c>
      <c r="D375" s="9">
        <v>33.22</v>
      </c>
      <c r="E375" s="9">
        <v>33.020000000000003</v>
      </c>
      <c r="F375" s="9">
        <v>24.18</v>
      </c>
      <c r="G375" s="9">
        <v>24.09</v>
      </c>
      <c r="H375" s="9">
        <v>24.77</v>
      </c>
      <c r="I375" s="9">
        <f t="shared" si="964"/>
        <v>9.240000000000002</v>
      </c>
      <c r="J375" s="9">
        <f t="shared" si="965"/>
        <v>9.129999999999999</v>
      </c>
      <c r="K375" s="9">
        <f t="shared" si="966"/>
        <v>8.2500000000000036</v>
      </c>
      <c r="L375" s="9">
        <f t="shared" si="967"/>
        <v>8.8733333333333348</v>
      </c>
      <c r="M375" s="9">
        <f t="shared" si="968"/>
        <v>0.44304501903179966</v>
      </c>
      <c r="N375" s="9"/>
      <c r="O375" s="9">
        <v>31.45</v>
      </c>
      <c r="P375" s="9">
        <v>31.83</v>
      </c>
      <c r="Q375" s="9">
        <v>31.8</v>
      </c>
      <c r="R375" s="9">
        <v>23.39</v>
      </c>
      <c r="S375" s="9">
        <v>23.23</v>
      </c>
      <c r="T375" s="9">
        <v>23.32</v>
      </c>
      <c r="U375" s="9">
        <f t="shared" ref="U375:W375" si="1080">O375-R375</f>
        <v>8.0599999999999987</v>
      </c>
      <c r="V375" s="9">
        <f t="shared" si="1080"/>
        <v>8.5999999999999979</v>
      </c>
      <c r="W375" s="9">
        <f t="shared" si="1080"/>
        <v>8.48</v>
      </c>
      <c r="X375" s="9">
        <f t="shared" si="970"/>
        <v>8.379999999999999</v>
      </c>
      <c r="Y375" s="9">
        <f t="shared" si="971"/>
        <v>0.23151673805580447</v>
      </c>
      <c r="Z375" s="9"/>
      <c r="AA375" s="9">
        <v>0.23530300000000001</v>
      </c>
      <c r="AB375" s="9"/>
      <c r="AC375" s="9">
        <f t="shared" si="972"/>
        <v>0.81333333333333613</v>
      </c>
      <c r="AD375" s="9">
        <f t="shared" si="973"/>
        <v>0.27333333333333698</v>
      </c>
      <c r="AE375" s="9">
        <f t="shared" si="974"/>
        <v>0.39333333333333442</v>
      </c>
      <c r="AF375" s="9">
        <f t="shared" si="975"/>
        <v>0.49333333333333584</v>
      </c>
      <c r="AG375" s="9">
        <f t="shared" si="976"/>
        <v>0.23151673805580456</v>
      </c>
      <c r="AH375" s="9"/>
      <c r="AI375" s="9">
        <f t="shared" ref="AI375:AK375" si="1081">2^(AC375)</f>
        <v>1.7572669044424307</v>
      </c>
      <c r="AJ375" s="9">
        <f t="shared" si="1081"/>
        <v>1.2085970563467709</v>
      </c>
      <c r="AK375" s="9">
        <f t="shared" si="1081"/>
        <v>1.3134245558784043</v>
      </c>
      <c r="AL375" s="9">
        <f t="shared" si="978"/>
        <v>1.4264295055558687</v>
      </c>
      <c r="AM375" s="9">
        <f t="shared" si="979"/>
        <v>0.23781959484874735</v>
      </c>
    </row>
    <row r="376" spans="1:39" x14ac:dyDescent="0.25">
      <c r="A376" s="29">
        <v>53</v>
      </c>
      <c r="B376" s="27" t="s">
        <v>91</v>
      </c>
      <c r="C376" s="9">
        <v>30.28</v>
      </c>
      <c r="D376" s="9">
        <v>30.3</v>
      </c>
      <c r="E376" s="9">
        <v>30.43</v>
      </c>
      <c r="F376" s="9">
        <v>24.18</v>
      </c>
      <c r="G376" s="9">
        <v>24.09</v>
      </c>
      <c r="H376" s="9">
        <v>24.77</v>
      </c>
      <c r="I376" s="9">
        <f t="shared" si="964"/>
        <v>6.1000000000000014</v>
      </c>
      <c r="J376" s="9">
        <f t="shared" si="965"/>
        <v>6.2100000000000009</v>
      </c>
      <c r="K376" s="9">
        <f t="shared" si="966"/>
        <v>5.66</v>
      </c>
      <c r="L376" s="9">
        <f t="shared" si="967"/>
        <v>5.9900000000000011</v>
      </c>
      <c r="M376" s="9">
        <f t="shared" si="968"/>
        <v>0.23762715894162195</v>
      </c>
      <c r="N376" s="9"/>
      <c r="O376" s="9">
        <v>28.81</v>
      </c>
      <c r="P376" s="9">
        <v>28.5</v>
      </c>
      <c r="Q376" s="9">
        <v>28.55</v>
      </c>
      <c r="R376" s="9">
        <v>23.39</v>
      </c>
      <c r="S376" s="9">
        <v>23.23</v>
      </c>
      <c r="T376" s="9">
        <v>23.32</v>
      </c>
      <c r="U376" s="9">
        <f t="shared" ref="U376:W376" si="1082">O376-R376</f>
        <v>5.4199999999999982</v>
      </c>
      <c r="V376" s="9">
        <f t="shared" si="1082"/>
        <v>5.27</v>
      </c>
      <c r="W376" s="9">
        <f t="shared" si="1082"/>
        <v>5.23</v>
      </c>
      <c r="X376" s="9">
        <f t="shared" si="970"/>
        <v>5.3066666666666658</v>
      </c>
      <c r="Y376" s="9">
        <f t="shared" si="971"/>
        <v>8.1785627642567721E-2</v>
      </c>
      <c r="Z376" s="9"/>
      <c r="AA376" s="9">
        <v>1.8374999999999999E-2</v>
      </c>
      <c r="AB376" s="9" t="s">
        <v>43</v>
      </c>
      <c r="AC376" s="9">
        <f t="shared" si="972"/>
        <v>0.57000000000000295</v>
      </c>
      <c r="AD376" s="9">
        <f t="shared" si="973"/>
        <v>0.72000000000000153</v>
      </c>
      <c r="AE376" s="9">
        <f t="shared" si="974"/>
        <v>0.76000000000000068</v>
      </c>
      <c r="AF376" s="9">
        <f t="shared" si="975"/>
        <v>0.68333333333333501</v>
      </c>
      <c r="AG376" s="9">
        <f t="shared" si="976"/>
        <v>8.1785627642567763E-2</v>
      </c>
      <c r="AH376" s="9"/>
      <c r="AI376" s="9">
        <f t="shared" ref="AI376:AK376" si="1083">2^(AC376)</f>
        <v>1.484523570629052</v>
      </c>
      <c r="AJ376" s="9">
        <f t="shared" si="1083"/>
        <v>1.647182034535148</v>
      </c>
      <c r="AK376" s="9">
        <f t="shared" si="1083"/>
        <v>1.6934906247250552</v>
      </c>
      <c r="AL376" s="9">
        <f t="shared" si="978"/>
        <v>1.6083987432964184</v>
      </c>
      <c r="AM376" s="9">
        <f t="shared" si="979"/>
        <v>8.9609951768285068E-2</v>
      </c>
    </row>
    <row r="377" spans="1:39" x14ac:dyDescent="0.25">
      <c r="A377" s="9">
        <v>54</v>
      </c>
      <c r="B377" s="27" t="s">
        <v>92</v>
      </c>
      <c r="C377" s="9">
        <v>32.6</v>
      </c>
      <c r="D377" s="9">
        <v>31.62</v>
      </c>
      <c r="E377" s="9">
        <v>32.020000000000003</v>
      </c>
      <c r="F377" s="9">
        <v>24.18</v>
      </c>
      <c r="G377" s="9">
        <v>24.09</v>
      </c>
      <c r="H377" s="9">
        <v>24.77</v>
      </c>
      <c r="I377" s="9">
        <f t="shared" si="964"/>
        <v>8.4200000000000017</v>
      </c>
      <c r="J377" s="9">
        <f t="shared" si="965"/>
        <v>7.5300000000000011</v>
      </c>
      <c r="K377" s="9">
        <f t="shared" si="966"/>
        <v>7.2500000000000036</v>
      </c>
      <c r="L377" s="9">
        <f t="shared" si="967"/>
        <v>7.7333333333333352</v>
      </c>
      <c r="M377" s="9">
        <f t="shared" si="968"/>
        <v>0.49882083178454134</v>
      </c>
      <c r="N377" s="9"/>
      <c r="O377" s="9">
        <v>30.3</v>
      </c>
      <c r="P377" s="9">
        <v>30.13</v>
      </c>
      <c r="Q377" s="9">
        <v>29.97</v>
      </c>
      <c r="R377" s="9">
        <v>23.39</v>
      </c>
      <c r="S377" s="9">
        <v>23.23</v>
      </c>
      <c r="T377" s="9">
        <v>23.32</v>
      </c>
      <c r="U377" s="9">
        <f t="shared" ref="U377:W377" si="1084">O377-R377</f>
        <v>6.91</v>
      </c>
      <c r="V377" s="9">
        <f t="shared" si="1084"/>
        <v>6.8999999999999986</v>
      </c>
      <c r="W377" s="9">
        <f t="shared" si="1084"/>
        <v>6.6499999999999986</v>
      </c>
      <c r="X377" s="9">
        <f t="shared" si="970"/>
        <v>6.8199999999999994</v>
      </c>
      <c r="Y377" s="9">
        <f t="shared" si="971"/>
        <v>0.12027745701779183</v>
      </c>
      <c r="Z377" s="9"/>
      <c r="AA377" s="9">
        <v>6.5547999999999995E-2</v>
      </c>
      <c r="AB377" s="9"/>
      <c r="AC377" s="9">
        <f t="shared" si="972"/>
        <v>0.82333333333333503</v>
      </c>
      <c r="AD377" s="9">
        <f t="shared" si="973"/>
        <v>0.83333333333333659</v>
      </c>
      <c r="AE377" s="9">
        <f t="shared" si="974"/>
        <v>1.0833333333333366</v>
      </c>
      <c r="AF377" s="9">
        <f t="shared" si="975"/>
        <v>0.91333333333333611</v>
      </c>
      <c r="AG377" s="9">
        <f t="shared" si="976"/>
        <v>0.12027745701779159</v>
      </c>
      <c r="AH377" s="9"/>
      <c r="AI377" s="9">
        <f t="shared" ref="AI377:AK377" si="1085">2^(AC377)</f>
        <v>1.7694896623592942</v>
      </c>
      <c r="AJ377" s="9">
        <f t="shared" si="1085"/>
        <v>1.7817974362806825</v>
      </c>
      <c r="AK377" s="9">
        <f t="shared" si="1085"/>
        <v>2.1189261887185951</v>
      </c>
      <c r="AL377" s="9">
        <f t="shared" si="978"/>
        <v>1.8900710957861904</v>
      </c>
      <c r="AM377" s="9">
        <f t="shared" si="979"/>
        <v>0.16190297608042833</v>
      </c>
    </row>
    <row r="378" spans="1:39" x14ac:dyDescent="0.25">
      <c r="A378" s="9">
        <v>55</v>
      </c>
      <c r="B378" s="28" t="s">
        <v>93</v>
      </c>
      <c r="C378" s="9">
        <v>37.97</v>
      </c>
      <c r="D378" s="9">
        <v>38.82</v>
      </c>
      <c r="E378" s="9">
        <v>38.840000000000003</v>
      </c>
      <c r="F378" s="9">
        <v>23.14</v>
      </c>
      <c r="G378" s="9">
        <v>23.11</v>
      </c>
      <c r="H378" s="9">
        <v>23.13</v>
      </c>
      <c r="I378" s="29">
        <f t="shared" si="964"/>
        <v>14.829999999999998</v>
      </c>
      <c r="J378" s="29">
        <f t="shared" si="965"/>
        <v>15.71</v>
      </c>
      <c r="K378" s="29">
        <f t="shared" si="966"/>
        <v>15.710000000000004</v>
      </c>
      <c r="L378" s="29">
        <f t="shared" si="967"/>
        <v>15.416666666666666</v>
      </c>
      <c r="M378" s="29">
        <f t="shared" si="968"/>
        <v>0.41483597829610996</v>
      </c>
      <c r="N378" s="9"/>
      <c r="O378" s="9">
        <v>38.57</v>
      </c>
      <c r="P378" s="9">
        <v>38.31</v>
      </c>
      <c r="Q378" s="9">
        <v>39.04</v>
      </c>
      <c r="R378" s="9">
        <v>23.81</v>
      </c>
      <c r="S378" s="9">
        <v>24.14</v>
      </c>
      <c r="T378" s="9">
        <v>23.81</v>
      </c>
      <c r="U378" s="29">
        <f t="shared" ref="U378:W378" si="1086">O378-R378</f>
        <v>14.760000000000002</v>
      </c>
      <c r="V378" s="29">
        <f t="shared" si="1086"/>
        <v>14.170000000000002</v>
      </c>
      <c r="W378" s="29">
        <f t="shared" si="1086"/>
        <v>15.23</v>
      </c>
      <c r="X378" s="29">
        <f t="shared" si="970"/>
        <v>14.72</v>
      </c>
      <c r="Y378" s="29">
        <f t="shared" si="971"/>
        <v>0.4336665385600626</v>
      </c>
      <c r="Z378" s="8"/>
      <c r="AA378" s="29">
        <v>0.17599600000000001</v>
      </c>
      <c r="AB378" s="8"/>
      <c r="AC378" s="9">
        <f t="shared" si="972"/>
        <v>0.65666666666666451</v>
      </c>
      <c r="AD378" s="9">
        <f t="shared" si="973"/>
        <v>1.2466666666666644</v>
      </c>
      <c r="AE378" s="9">
        <f t="shared" si="974"/>
        <v>0.18666666666666565</v>
      </c>
      <c r="AF378" s="9">
        <f t="shared" si="975"/>
        <v>0.69666666666666488</v>
      </c>
      <c r="AG378" s="9">
        <f t="shared" si="976"/>
        <v>0.43366653856006265</v>
      </c>
      <c r="AH378" s="9"/>
      <c r="AI378" s="9">
        <f t="shared" ref="AI378:AK378" si="1087">2^(AC378)</f>
        <v>1.5764360719584727</v>
      </c>
      <c r="AJ378" s="9">
        <f t="shared" si="1087"/>
        <v>2.3729252698169701</v>
      </c>
      <c r="AK378" s="9">
        <f t="shared" si="1087"/>
        <v>1.1381310345878215</v>
      </c>
      <c r="AL378" s="9">
        <f t="shared" si="978"/>
        <v>1.695830792121088</v>
      </c>
      <c r="AM378" s="9">
        <f t="shared" si="979"/>
        <v>0.51112328926317896</v>
      </c>
    </row>
    <row r="379" spans="1:39" x14ac:dyDescent="0.25">
      <c r="A379" s="9">
        <v>56</v>
      </c>
      <c r="B379" s="28" t="s">
        <v>94</v>
      </c>
      <c r="C379" s="9">
        <v>33.97</v>
      </c>
      <c r="D379" s="9">
        <v>33.99</v>
      </c>
      <c r="E379" s="9">
        <v>33.28</v>
      </c>
      <c r="F379" s="9">
        <v>23.14</v>
      </c>
      <c r="G379" s="9">
        <v>23.11</v>
      </c>
      <c r="H379" s="9">
        <v>23.13</v>
      </c>
      <c r="I379" s="29">
        <f t="shared" si="964"/>
        <v>10.829999999999998</v>
      </c>
      <c r="J379" s="29">
        <f t="shared" si="965"/>
        <v>10.880000000000003</v>
      </c>
      <c r="K379" s="29">
        <f t="shared" si="966"/>
        <v>10.150000000000002</v>
      </c>
      <c r="L379" s="29">
        <f t="shared" si="967"/>
        <v>10.620000000000001</v>
      </c>
      <c r="M379" s="29">
        <f t="shared" si="968"/>
        <v>0.33296646477786052</v>
      </c>
      <c r="N379" s="9"/>
      <c r="O379" s="9">
        <v>34.24</v>
      </c>
      <c r="P379" s="9">
        <v>34.32</v>
      </c>
      <c r="Q379" s="9">
        <v>35.17</v>
      </c>
      <c r="R379" s="9">
        <v>23.81</v>
      </c>
      <c r="S379" s="9">
        <v>24.14</v>
      </c>
      <c r="T379" s="9">
        <v>23.81</v>
      </c>
      <c r="U379" s="29">
        <f t="shared" ref="U379:W379" si="1088">O379-R379</f>
        <v>10.430000000000003</v>
      </c>
      <c r="V379" s="29">
        <f t="shared" si="1088"/>
        <v>10.18</v>
      </c>
      <c r="W379" s="29">
        <f t="shared" si="1088"/>
        <v>11.360000000000003</v>
      </c>
      <c r="X379" s="29">
        <f t="shared" si="970"/>
        <v>10.656666666666668</v>
      </c>
      <c r="Y379" s="29">
        <f t="shared" si="971"/>
        <v>0.50769632218045124</v>
      </c>
      <c r="Z379" s="8"/>
      <c r="AA379" s="29">
        <v>0.93604200000000004</v>
      </c>
      <c r="AB379" s="8"/>
      <c r="AC379" s="9">
        <f t="shared" si="972"/>
        <v>0.18999999999999773</v>
      </c>
      <c r="AD379" s="9">
        <f t="shared" si="973"/>
        <v>0.44000000000000128</v>
      </c>
      <c r="AE379" s="9">
        <f t="shared" si="974"/>
        <v>-0.74000000000000199</v>
      </c>
      <c r="AF379" s="9">
        <f t="shared" si="975"/>
        <v>-3.6666666666667659E-2</v>
      </c>
      <c r="AG379" s="9">
        <f t="shared" si="976"/>
        <v>0.50769632218045124</v>
      </c>
      <c r="AH379" s="9"/>
      <c r="AI379" s="9">
        <f t="shared" ref="AI379:AK379" si="1089">2^(AC379)</f>
        <v>1.1407637158684218</v>
      </c>
      <c r="AJ379" s="9">
        <f t="shared" si="1089"/>
        <v>1.3566043274476731</v>
      </c>
      <c r="AK379" s="9">
        <f t="shared" si="1089"/>
        <v>0.59873935230946351</v>
      </c>
      <c r="AL379" s="9">
        <f t="shared" si="978"/>
        <v>1.0320357985418529</v>
      </c>
      <c r="AM379" s="9">
        <f t="shared" si="979"/>
        <v>0.31880626315464122</v>
      </c>
    </row>
    <row r="380" spans="1:39" x14ac:dyDescent="0.25">
      <c r="A380" s="29">
        <v>57</v>
      </c>
      <c r="B380" s="27" t="s">
        <v>95</v>
      </c>
      <c r="C380" s="9">
        <v>31.21</v>
      </c>
      <c r="D380" s="9">
        <v>31.53</v>
      </c>
      <c r="E380" s="9">
        <v>31.51</v>
      </c>
      <c r="F380" s="9">
        <v>24.34</v>
      </c>
      <c r="G380" s="9">
        <v>24.31</v>
      </c>
      <c r="H380" s="9">
        <v>24.37</v>
      </c>
      <c r="I380" s="9">
        <f t="shared" si="964"/>
        <v>6.870000000000001</v>
      </c>
      <c r="J380" s="9">
        <f t="shared" si="965"/>
        <v>7.2200000000000024</v>
      </c>
      <c r="K380" s="9">
        <f t="shared" si="966"/>
        <v>7.1400000000000006</v>
      </c>
      <c r="L380" s="9">
        <f t="shared" si="967"/>
        <v>7.076666666666668</v>
      </c>
      <c r="M380" s="9">
        <f t="shared" si="968"/>
        <v>0.14974051630144175</v>
      </c>
      <c r="N380" s="9"/>
      <c r="O380" s="9">
        <v>33.04</v>
      </c>
      <c r="P380" s="9">
        <v>32.35</v>
      </c>
      <c r="Q380" s="9">
        <v>32.590000000000003</v>
      </c>
      <c r="R380" s="9">
        <v>25.61</v>
      </c>
      <c r="S380" s="9">
        <v>25.67</v>
      </c>
      <c r="T380" s="9">
        <v>25.62</v>
      </c>
      <c r="U380" s="9">
        <f t="shared" ref="U380:W380" si="1090">O380-R380</f>
        <v>7.43</v>
      </c>
      <c r="V380" s="9">
        <f t="shared" si="1090"/>
        <v>6.68</v>
      </c>
      <c r="W380" s="9">
        <f t="shared" si="1090"/>
        <v>6.9700000000000024</v>
      </c>
      <c r="X380" s="9">
        <f t="shared" si="970"/>
        <v>7.0266666666666673</v>
      </c>
      <c r="Y380" s="9">
        <f t="shared" si="971"/>
        <v>0.30879694874715885</v>
      </c>
      <c r="Z380" s="9"/>
      <c r="AA380" s="9">
        <v>0.84682100000000005</v>
      </c>
      <c r="AB380" s="9"/>
      <c r="AC380" s="9">
        <f t="shared" si="972"/>
        <v>-0.35333333333333172</v>
      </c>
      <c r="AD380" s="9">
        <f t="shared" si="973"/>
        <v>0.39666666666666828</v>
      </c>
      <c r="AE380" s="9">
        <f t="shared" si="974"/>
        <v>0.10666666666666558</v>
      </c>
      <c r="AF380" s="9">
        <f t="shared" si="975"/>
        <v>5.0000000000000711E-2</v>
      </c>
      <c r="AG380" s="9">
        <f t="shared" si="976"/>
        <v>0.30879694874715885</v>
      </c>
      <c r="AH380" s="9"/>
      <c r="AI380" s="9">
        <f t="shared" ref="AI380:AK380" si="1091">2^(AC380)</f>
        <v>0.78277341629910135</v>
      </c>
      <c r="AJ380" s="9">
        <f t="shared" si="1091"/>
        <v>1.3164627194436356</v>
      </c>
      <c r="AK380" s="9">
        <f t="shared" si="1091"/>
        <v>1.0767375682475222</v>
      </c>
      <c r="AL380" s="9">
        <f t="shared" si="978"/>
        <v>1.0586579013300863</v>
      </c>
      <c r="AM380" s="9">
        <f t="shared" si="979"/>
        <v>0.21825248962246949</v>
      </c>
    </row>
    <row r="381" spans="1:39" x14ac:dyDescent="0.25">
      <c r="A381" s="29">
        <v>58</v>
      </c>
      <c r="B381" s="27" t="s">
        <v>96</v>
      </c>
      <c r="C381" s="9">
        <v>30.14</v>
      </c>
      <c r="D381" s="9">
        <v>30.56</v>
      </c>
      <c r="E381" s="9">
        <v>30.32</v>
      </c>
      <c r="F381" s="9">
        <v>24.34</v>
      </c>
      <c r="G381" s="9">
        <v>24.31</v>
      </c>
      <c r="H381" s="9">
        <v>24.37</v>
      </c>
      <c r="I381" s="9">
        <f t="shared" si="964"/>
        <v>5.8000000000000007</v>
      </c>
      <c r="J381" s="9">
        <f t="shared" si="965"/>
        <v>6.25</v>
      </c>
      <c r="K381" s="9">
        <f t="shared" si="966"/>
        <v>5.9499999999999993</v>
      </c>
      <c r="L381" s="9">
        <f t="shared" si="967"/>
        <v>6</v>
      </c>
      <c r="M381" s="9">
        <f t="shared" si="968"/>
        <v>0.18708286933869686</v>
      </c>
      <c r="N381" s="9"/>
      <c r="O381" s="9">
        <v>31.7</v>
      </c>
      <c r="P381" s="9">
        <v>31.32</v>
      </c>
      <c r="Q381" s="9">
        <v>31.55</v>
      </c>
      <c r="R381" s="9">
        <v>25.61</v>
      </c>
      <c r="S381" s="9">
        <v>25.67</v>
      </c>
      <c r="T381" s="9">
        <v>25.62</v>
      </c>
      <c r="U381" s="9">
        <f t="shared" ref="U381:W381" si="1092">O381-R381</f>
        <v>6.09</v>
      </c>
      <c r="V381" s="9">
        <f t="shared" si="1092"/>
        <v>5.6499999999999986</v>
      </c>
      <c r="W381" s="9">
        <f t="shared" si="1092"/>
        <v>5.93</v>
      </c>
      <c r="X381" s="9">
        <f t="shared" si="970"/>
        <v>5.89</v>
      </c>
      <c r="Y381" s="9">
        <f t="shared" si="971"/>
        <v>0.18184242262647862</v>
      </c>
      <c r="Z381" s="9"/>
      <c r="AA381" s="9">
        <v>0.58310099999999998</v>
      </c>
      <c r="AB381" s="9"/>
      <c r="AC381" s="9">
        <f t="shared" si="972"/>
        <v>-8.9999999999999858E-2</v>
      </c>
      <c r="AD381" s="9">
        <f t="shared" si="973"/>
        <v>0.35000000000000142</v>
      </c>
      <c r="AE381" s="9">
        <f t="shared" si="974"/>
        <v>7.0000000000000284E-2</v>
      </c>
      <c r="AF381" s="9">
        <f t="shared" si="975"/>
        <v>0.11000000000000061</v>
      </c>
      <c r="AG381" s="9">
        <f t="shared" si="976"/>
        <v>0.18184242262647862</v>
      </c>
      <c r="AH381" s="9"/>
      <c r="AI381" s="9">
        <f t="shared" ref="AI381:AK381" si="1093">2^(AC381)</f>
        <v>0.93952274921401191</v>
      </c>
      <c r="AJ381" s="9">
        <f t="shared" si="1093"/>
        <v>1.2745606273192633</v>
      </c>
      <c r="AK381" s="9">
        <f t="shared" si="1093"/>
        <v>1.0497166836230676</v>
      </c>
      <c r="AL381" s="9">
        <f t="shared" si="978"/>
        <v>1.0879333533854476</v>
      </c>
      <c r="AM381" s="9">
        <f t="shared" si="979"/>
        <v>0.13942257188636392</v>
      </c>
    </row>
    <row r="382" spans="1:39" x14ac:dyDescent="0.25">
      <c r="A382" s="29">
        <v>59</v>
      </c>
      <c r="B382" s="28" t="s">
        <v>97</v>
      </c>
      <c r="C382" s="9">
        <v>38.049999999999997</v>
      </c>
      <c r="D382" s="9">
        <v>38.1</v>
      </c>
      <c r="E382" s="9">
        <v>38.4</v>
      </c>
      <c r="F382" s="9">
        <v>24.34</v>
      </c>
      <c r="G382" s="9">
        <v>24.31</v>
      </c>
      <c r="H382" s="9">
        <v>24.37</v>
      </c>
      <c r="I382" s="9">
        <f t="shared" si="964"/>
        <v>13.709999999999997</v>
      </c>
      <c r="J382" s="9">
        <f t="shared" si="965"/>
        <v>13.790000000000003</v>
      </c>
      <c r="K382" s="9">
        <f t="shared" si="966"/>
        <v>14.029999999999998</v>
      </c>
      <c r="L382" s="9">
        <f t="shared" si="967"/>
        <v>13.843333333333334</v>
      </c>
      <c r="M382" s="9">
        <f t="shared" si="968"/>
        <v>0.13597385369580703</v>
      </c>
      <c r="N382" s="9"/>
      <c r="O382" s="9">
        <v>39.06</v>
      </c>
      <c r="P382" s="9">
        <v>38.549999999999997</v>
      </c>
      <c r="Q382" s="9">
        <v>39.22</v>
      </c>
      <c r="R382" s="9">
        <v>25.61</v>
      </c>
      <c r="S382" s="9">
        <v>25.67</v>
      </c>
      <c r="T382" s="9">
        <v>25.62</v>
      </c>
      <c r="U382" s="9">
        <f t="shared" ref="U382:W382" si="1094">O382-R382</f>
        <v>13.450000000000003</v>
      </c>
      <c r="V382" s="9">
        <f t="shared" si="1094"/>
        <v>12.879999999999995</v>
      </c>
      <c r="W382" s="9">
        <f t="shared" si="1094"/>
        <v>13.599999999999998</v>
      </c>
      <c r="X382" s="9">
        <f t="shared" si="970"/>
        <v>13.309999999999997</v>
      </c>
      <c r="Y382" s="9">
        <f t="shared" si="971"/>
        <v>0.31016124838541831</v>
      </c>
      <c r="Z382" s="9"/>
      <c r="AA382" s="9">
        <v>8.9893000000000001E-2</v>
      </c>
      <c r="AB382" s="9"/>
      <c r="AC382" s="9">
        <f t="shared" si="972"/>
        <v>0.39333333333333087</v>
      </c>
      <c r="AD382" s="9">
        <f t="shared" si="973"/>
        <v>0.96333333333333826</v>
      </c>
      <c r="AE382" s="9">
        <f t="shared" si="974"/>
        <v>0.24333333333333584</v>
      </c>
      <c r="AF382" s="9">
        <f t="shared" si="975"/>
        <v>0.53333333333333499</v>
      </c>
      <c r="AG382" s="9">
        <f t="shared" si="976"/>
        <v>0.31016124838541836</v>
      </c>
      <c r="AH382" s="9"/>
      <c r="AI382" s="9">
        <f t="shared" ref="AI382:AK382" si="1095">2^(AC382)</f>
        <v>1.3134245558784012</v>
      </c>
      <c r="AJ382" s="9">
        <f t="shared" si="1095"/>
        <v>1.949809711444487</v>
      </c>
      <c r="AK382" s="9">
        <f t="shared" si="1095"/>
        <v>1.1837244885898375</v>
      </c>
      <c r="AL382" s="9">
        <f t="shared" si="978"/>
        <v>1.4823195853042419</v>
      </c>
      <c r="AM382" s="9">
        <f t="shared" si="979"/>
        <v>0.33477932073992733</v>
      </c>
    </row>
    <row r="383" spans="1:39" x14ac:dyDescent="0.25">
      <c r="A383" s="9">
        <v>60</v>
      </c>
      <c r="B383" s="28" t="s">
        <v>98</v>
      </c>
      <c r="C383" s="9">
        <v>34.15</v>
      </c>
      <c r="D383" s="9">
        <v>34.58</v>
      </c>
      <c r="E383" s="9">
        <v>33.729999999999997</v>
      </c>
      <c r="F383" s="9">
        <v>24.34</v>
      </c>
      <c r="G383" s="9">
        <v>24.31</v>
      </c>
      <c r="H383" s="9">
        <v>24.37</v>
      </c>
      <c r="I383" s="9">
        <f t="shared" si="964"/>
        <v>9.8099999999999987</v>
      </c>
      <c r="J383" s="9">
        <f t="shared" si="965"/>
        <v>10.27</v>
      </c>
      <c r="K383" s="9">
        <f t="shared" si="966"/>
        <v>9.3599999999999959</v>
      </c>
      <c r="L383" s="9">
        <f t="shared" si="967"/>
        <v>9.8133333333333308</v>
      </c>
      <c r="M383" s="9">
        <f t="shared" si="968"/>
        <v>0.37151342132179205</v>
      </c>
      <c r="N383" s="9"/>
      <c r="O383" s="9">
        <v>35.119999999999997</v>
      </c>
      <c r="P383" s="9">
        <v>35.75</v>
      </c>
      <c r="Q383" s="9">
        <v>35.92</v>
      </c>
      <c r="R383" s="9">
        <v>25.61</v>
      </c>
      <c r="S383" s="9">
        <v>25.67</v>
      </c>
      <c r="T383" s="9">
        <v>25.62</v>
      </c>
      <c r="U383" s="9">
        <f t="shared" ref="U383:W383" si="1096">O383-R383</f>
        <v>9.509999999999998</v>
      </c>
      <c r="V383" s="9">
        <f t="shared" si="1096"/>
        <v>10.079999999999998</v>
      </c>
      <c r="W383" s="9">
        <f t="shared" si="1096"/>
        <v>10.3</v>
      </c>
      <c r="X383" s="9">
        <f t="shared" si="970"/>
        <v>9.9633333333333329</v>
      </c>
      <c r="Y383" s="9">
        <f t="shared" si="971"/>
        <v>0.33289971796657153</v>
      </c>
      <c r="Z383" s="9"/>
      <c r="AA383" s="9">
        <v>0.69253600000000004</v>
      </c>
      <c r="AB383" s="9"/>
      <c r="AC383" s="9">
        <f t="shared" si="972"/>
        <v>0.30333333333333279</v>
      </c>
      <c r="AD383" s="9">
        <f t="shared" si="973"/>
        <v>-0.2666666666666675</v>
      </c>
      <c r="AE383" s="9">
        <f t="shared" si="974"/>
        <v>-0.48666666666666991</v>
      </c>
      <c r="AF383" s="9">
        <f t="shared" si="975"/>
        <v>-0.15000000000000155</v>
      </c>
      <c r="AG383" s="9">
        <f t="shared" si="976"/>
        <v>0.33289971796657147</v>
      </c>
      <c r="AH383" s="9"/>
      <c r="AI383" s="9">
        <f t="shared" ref="AI383:AK383" si="1097">2^(AC383)</f>
        <v>1.2339922496240696</v>
      </c>
      <c r="AJ383" s="9">
        <f t="shared" si="1097"/>
        <v>0.83123789614278731</v>
      </c>
      <c r="AK383" s="9">
        <f t="shared" si="1097"/>
        <v>0.71367212708543126</v>
      </c>
      <c r="AL383" s="9">
        <f t="shared" si="978"/>
        <v>0.92630075761742947</v>
      </c>
      <c r="AM383" s="9">
        <f t="shared" si="979"/>
        <v>0.22280180759809201</v>
      </c>
    </row>
    <row r="384" spans="1:39" x14ac:dyDescent="0.25">
      <c r="A384" s="9">
        <v>61</v>
      </c>
      <c r="B384" s="28" t="s">
        <v>99</v>
      </c>
      <c r="C384" s="9">
        <v>26.42</v>
      </c>
      <c r="D384" s="9">
        <v>26.47</v>
      </c>
      <c r="E384" s="9">
        <v>27.02</v>
      </c>
      <c r="F384" s="9">
        <v>24.34</v>
      </c>
      <c r="G384" s="9">
        <v>24.31</v>
      </c>
      <c r="H384" s="9">
        <v>24.37</v>
      </c>
      <c r="I384" s="9">
        <f t="shared" si="964"/>
        <v>2.0800000000000018</v>
      </c>
      <c r="J384" s="9">
        <f t="shared" si="965"/>
        <v>2.16</v>
      </c>
      <c r="K384" s="9">
        <f t="shared" si="966"/>
        <v>2.6499999999999986</v>
      </c>
      <c r="L384" s="9">
        <f t="shared" si="967"/>
        <v>2.2966666666666669</v>
      </c>
      <c r="M384" s="9">
        <f t="shared" si="968"/>
        <v>0.25197001585285556</v>
      </c>
      <c r="N384" s="9"/>
      <c r="O384" s="9">
        <v>27.55</v>
      </c>
      <c r="P384" s="9">
        <v>27.06</v>
      </c>
      <c r="Q384" s="9">
        <v>27.32</v>
      </c>
      <c r="R384" s="9">
        <v>25.61</v>
      </c>
      <c r="S384" s="9">
        <v>25.67</v>
      </c>
      <c r="T384" s="9">
        <v>25.62</v>
      </c>
      <c r="U384" s="9">
        <f t="shared" ref="U384:W384" si="1098">O384-R384</f>
        <v>1.9400000000000013</v>
      </c>
      <c r="V384" s="9">
        <f t="shared" si="1098"/>
        <v>1.389999999999997</v>
      </c>
      <c r="W384" s="9">
        <f t="shared" si="1098"/>
        <v>1.6999999999999993</v>
      </c>
      <c r="X384" s="9">
        <f t="shared" si="970"/>
        <v>1.6766666666666659</v>
      </c>
      <c r="Y384" s="9">
        <f t="shared" si="971"/>
        <v>0.22514193054357817</v>
      </c>
      <c r="Z384" s="9"/>
      <c r="AA384" s="9">
        <v>6.0373000000000003E-2</v>
      </c>
      <c r="AB384" s="9"/>
      <c r="AC384" s="9">
        <f t="shared" si="972"/>
        <v>0.35666666666666558</v>
      </c>
      <c r="AD384" s="9">
        <f t="shared" si="973"/>
        <v>0.90666666666666984</v>
      </c>
      <c r="AE384" s="9">
        <f t="shared" si="974"/>
        <v>0.59666666666666757</v>
      </c>
      <c r="AF384" s="9">
        <f t="shared" si="975"/>
        <v>0.62000000000000099</v>
      </c>
      <c r="AG384" s="9">
        <f t="shared" si="976"/>
        <v>0.22514193054357881</v>
      </c>
      <c r="AH384" s="9"/>
      <c r="AI384" s="9">
        <f t="shared" ref="AI384:AK384" si="1099">2^(AC384)</f>
        <v>1.2804639771506814</v>
      </c>
      <c r="AJ384" s="9">
        <f t="shared" si="1099"/>
        <v>1.8747089931199643</v>
      </c>
      <c r="AK384" s="9">
        <f t="shared" si="1099"/>
        <v>1.5122185602398266</v>
      </c>
      <c r="AL384" s="9">
        <f t="shared" si="978"/>
        <v>1.5557971768368242</v>
      </c>
      <c r="AM384" s="9">
        <f t="shared" si="979"/>
        <v>0.24454870901242284</v>
      </c>
    </row>
    <row r="385" spans="1:39" x14ac:dyDescent="0.25">
      <c r="A385" s="9">
        <v>62</v>
      </c>
      <c r="B385" s="28" t="s">
        <v>100</v>
      </c>
      <c r="C385" s="9">
        <v>28.42</v>
      </c>
      <c r="D385" s="9">
        <v>28.4</v>
      </c>
      <c r="E385" s="9">
        <v>28.32</v>
      </c>
      <c r="F385" s="9">
        <v>24.34</v>
      </c>
      <c r="G385" s="9">
        <v>24.31</v>
      </c>
      <c r="H385" s="9">
        <v>24.37</v>
      </c>
      <c r="I385" s="9">
        <f t="shared" si="964"/>
        <v>4.0800000000000018</v>
      </c>
      <c r="J385" s="9">
        <f t="shared" si="965"/>
        <v>4.09</v>
      </c>
      <c r="K385" s="9">
        <f t="shared" si="966"/>
        <v>3.9499999999999993</v>
      </c>
      <c r="L385" s="9">
        <f t="shared" si="967"/>
        <v>4.04</v>
      </c>
      <c r="M385" s="9">
        <f t="shared" si="968"/>
        <v>6.3770421565697316E-2</v>
      </c>
      <c r="N385" s="9"/>
      <c r="O385" s="9">
        <v>29.54</v>
      </c>
      <c r="P385" s="9">
        <v>29.1</v>
      </c>
      <c r="Q385" s="9">
        <v>29.31</v>
      </c>
      <c r="R385" s="9">
        <v>25.61</v>
      </c>
      <c r="S385" s="9">
        <v>25.67</v>
      </c>
      <c r="T385" s="9">
        <v>25.62</v>
      </c>
      <c r="U385" s="9">
        <f t="shared" ref="U385:W385" si="1100">O385-R385</f>
        <v>3.9299999999999997</v>
      </c>
      <c r="V385" s="9">
        <f t="shared" si="1100"/>
        <v>3.4299999999999997</v>
      </c>
      <c r="W385" s="9">
        <f t="shared" si="1100"/>
        <v>3.6899999999999977</v>
      </c>
      <c r="X385" s="9">
        <f t="shared" si="970"/>
        <v>3.6833333333333322</v>
      </c>
      <c r="Y385" s="9">
        <f t="shared" si="971"/>
        <v>0.20417857108151405</v>
      </c>
      <c r="Z385" s="9"/>
      <c r="AA385" s="9">
        <v>7.7826999999999993E-2</v>
      </c>
      <c r="AB385" s="9"/>
      <c r="AC385" s="9">
        <f t="shared" si="972"/>
        <v>0.11000000000000032</v>
      </c>
      <c r="AD385" s="9">
        <f t="shared" si="973"/>
        <v>0.61000000000000032</v>
      </c>
      <c r="AE385" s="9">
        <f t="shared" si="974"/>
        <v>0.35000000000000231</v>
      </c>
      <c r="AF385" s="9">
        <f t="shared" si="975"/>
        <v>0.35666666666666763</v>
      </c>
      <c r="AG385" s="9">
        <f t="shared" si="976"/>
        <v>0.20417857108151405</v>
      </c>
      <c r="AH385" s="9"/>
      <c r="AI385" s="9">
        <f t="shared" ref="AI385:AK385" si="1101">2^(AC385)</f>
        <v>1.0792282365044275</v>
      </c>
      <c r="AJ385" s="9">
        <f t="shared" si="1101"/>
        <v>1.5262592089605593</v>
      </c>
      <c r="AK385" s="9">
        <f t="shared" si="1101"/>
        <v>1.2745606273192642</v>
      </c>
      <c r="AL385" s="9">
        <f t="shared" si="978"/>
        <v>1.2933493575947503</v>
      </c>
      <c r="AM385" s="9">
        <f t="shared" si="979"/>
        <v>0.18298257635230814</v>
      </c>
    </row>
    <row r="386" spans="1:39" x14ac:dyDescent="0.25">
      <c r="A386" s="29">
        <v>63</v>
      </c>
      <c r="B386" s="27" t="s">
        <v>101</v>
      </c>
      <c r="C386" s="9">
        <v>29.83</v>
      </c>
      <c r="D386" s="9">
        <v>29.63</v>
      </c>
      <c r="E386" s="9">
        <v>30.05</v>
      </c>
      <c r="F386" s="9">
        <v>24.34</v>
      </c>
      <c r="G386" s="9">
        <v>24.31</v>
      </c>
      <c r="H386" s="9">
        <v>24.37</v>
      </c>
      <c r="I386" s="9">
        <f t="shared" si="964"/>
        <v>5.4899999999999984</v>
      </c>
      <c r="J386" s="9">
        <f t="shared" si="965"/>
        <v>5.32</v>
      </c>
      <c r="K386" s="9">
        <f t="shared" si="966"/>
        <v>5.68</v>
      </c>
      <c r="L386" s="9">
        <f t="shared" si="967"/>
        <v>5.4966666666666661</v>
      </c>
      <c r="M386" s="9">
        <f t="shared" si="968"/>
        <v>0.14704496666741831</v>
      </c>
      <c r="N386" s="9"/>
      <c r="O386" s="9">
        <v>31.12</v>
      </c>
      <c r="P386" s="9">
        <v>31.05</v>
      </c>
      <c r="Q386" s="9">
        <v>30.81</v>
      </c>
      <c r="R386" s="9">
        <v>25.61</v>
      </c>
      <c r="S386" s="9">
        <v>25.67</v>
      </c>
      <c r="T386" s="9">
        <v>25.62</v>
      </c>
      <c r="U386" s="9">
        <f t="shared" ref="U386:W386" si="1102">O386-R386</f>
        <v>5.5100000000000016</v>
      </c>
      <c r="V386" s="9">
        <f t="shared" si="1102"/>
        <v>5.379999999999999</v>
      </c>
      <c r="W386" s="9">
        <f t="shared" si="1102"/>
        <v>5.1899999999999977</v>
      </c>
      <c r="X386" s="9">
        <f t="shared" si="970"/>
        <v>5.3599999999999994</v>
      </c>
      <c r="Y386" s="9">
        <f t="shared" si="971"/>
        <v>0.13140268896284835</v>
      </c>
      <c r="Z386" s="9"/>
      <c r="AA386" s="9">
        <v>0.38253500000000001</v>
      </c>
      <c r="AB386" s="9"/>
      <c r="AC386" s="9">
        <f t="shared" si="972"/>
        <v>-1.3333333333335418E-2</v>
      </c>
      <c r="AD386" s="9">
        <f t="shared" si="973"/>
        <v>0.11666666666666714</v>
      </c>
      <c r="AE386" s="9">
        <f t="shared" si="974"/>
        <v>0.30666666666666842</v>
      </c>
      <c r="AF386" s="9">
        <f t="shared" si="975"/>
        <v>0.13666666666666671</v>
      </c>
      <c r="AG386" s="9">
        <f t="shared" si="976"/>
        <v>0.13140268896284835</v>
      </c>
      <c r="AH386" s="9"/>
      <c r="AI386" s="9">
        <f t="shared" ref="AI386:AK386" si="1103">2^(AC386)</f>
        <v>0.99080061326522795</v>
      </c>
      <c r="AJ386" s="9">
        <f t="shared" si="1103"/>
        <v>1.0842268703014186</v>
      </c>
      <c r="AK386" s="9">
        <f t="shared" si="1103"/>
        <v>1.236846673409439</v>
      </c>
      <c r="AL386" s="9">
        <f t="shared" si="978"/>
        <v>1.103958052325362</v>
      </c>
      <c r="AM386" s="9">
        <f t="shared" si="979"/>
        <v>0.10141221355165154</v>
      </c>
    </row>
    <row r="387" spans="1:39" x14ac:dyDescent="0.25">
      <c r="A387" s="29">
        <v>64</v>
      </c>
      <c r="B387" s="27" t="s">
        <v>102</v>
      </c>
      <c r="C387" s="9">
        <v>32.450000000000003</v>
      </c>
      <c r="D387" s="9">
        <v>32.700000000000003</v>
      </c>
      <c r="E387" s="9">
        <v>32.450000000000003</v>
      </c>
      <c r="F387" s="9">
        <v>24.34</v>
      </c>
      <c r="G387" s="9">
        <v>24.31</v>
      </c>
      <c r="H387" s="9">
        <v>24.37</v>
      </c>
      <c r="I387" s="9">
        <f t="shared" si="964"/>
        <v>8.110000000000003</v>
      </c>
      <c r="J387" s="9">
        <f t="shared" si="965"/>
        <v>8.3900000000000041</v>
      </c>
      <c r="K387" s="9">
        <f t="shared" si="966"/>
        <v>8.0800000000000018</v>
      </c>
      <c r="L387" s="9">
        <f t="shared" si="967"/>
        <v>8.1933333333333369</v>
      </c>
      <c r="M387" s="9">
        <f t="shared" si="968"/>
        <v>0.139602610609147</v>
      </c>
      <c r="N387" s="9"/>
      <c r="O387" s="9">
        <v>34.979999999999997</v>
      </c>
      <c r="P387" s="9">
        <v>35.49</v>
      </c>
      <c r="Q387" s="9">
        <v>35.58</v>
      </c>
      <c r="R387" s="9">
        <v>25.61</v>
      </c>
      <c r="S387" s="9">
        <v>25.67</v>
      </c>
      <c r="T387" s="9">
        <v>25.62</v>
      </c>
      <c r="U387" s="9">
        <f t="shared" ref="U387:W387" si="1104">O387-R387</f>
        <v>9.3699999999999974</v>
      </c>
      <c r="V387" s="9">
        <f t="shared" si="1104"/>
        <v>9.82</v>
      </c>
      <c r="W387" s="9">
        <f t="shared" si="1104"/>
        <v>9.9599999999999973</v>
      </c>
      <c r="X387" s="9">
        <f t="shared" si="970"/>
        <v>9.716666666666665</v>
      </c>
      <c r="Y387" s="9">
        <f t="shared" si="971"/>
        <v>0.2517052950487052</v>
      </c>
      <c r="Z387" s="9"/>
      <c r="AA387" s="9">
        <v>1.704E-3</v>
      </c>
      <c r="AB387" s="9" t="s">
        <v>48</v>
      </c>
      <c r="AC387" s="9">
        <f t="shared" si="972"/>
        <v>-1.1766666666666605</v>
      </c>
      <c r="AD387" s="9">
        <f t="shared" si="973"/>
        <v>-1.6266666666666634</v>
      </c>
      <c r="AE387" s="9">
        <f t="shared" si="974"/>
        <v>-1.7666666666666604</v>
      </c>
      <c r="AF387" s="9">
        <f t="shared" si="975"/>
        <v>-1.5233333333333281</v>
      </c>
      <c r="AG387" s="9">
        <f t="shared" si="976"/>
        <v>0.25170529504870481</v>
      </c>
      <c r="AH387" s="9"/>
      <c r="AI387" s="9">
        <f t="shared" ref="AI387:AK387" si="1105">2^(AC387)</f>
        <v>0.44237241558982493</v>
      </c>
      <c r="AJ387" s="9">
        <f t="shared" si="1105"/>
        <v>0.32383556297298749</v>
      </c>
      <c r="AK387" s="9">
        <f t="shared" si="1105"/>
        <v>0.29388697657090346</v>
      </c>
      <c r="AL387" s="9">
        <f t="shared" si="978"/>
        <v>0.35336498504457198</v>
      </c>
      <c r="AM387" s="9">
        <f t="shared" si="979"/>
        <v>6.4114332646566033E-2</v>
      </c>
    </row>
    <row r="388" spans="1:39" x14ac:dyDescent="0.25">
      <c r="A388" s="29">
        <v>65</v>
      </c>
      <c r="B388" s="28" t="s">
        <v>103</v>
      </c>
      <c r="C388" s="29">
        <v>35.83</v>
      </c>
      <c r="D388" s="29">
        <v>35.76</v>
      </c>
      <c r="E388" s="29">
        <v>36.64</v>
      </c>
      <c r="F388" s="29">
        <v>24.34</v>
      </c>
      <c r="G388" s="29">
        <v>24.31</v>
      </c>
      <c r="H388" s="29">
        <v>24.37</v>
      </c>
      <c r="I388" s="29">
        <f t="shared" ref="I388:I396" si="1106">C388-F388</f>
        <v>11.489999999999998</v>
      </c>
      <c r="J388" s="29">
        <f t="shared" ref="J388:J396" si="1107">D388-G388</f>
        <v>11.45</v>
      </c>
      <c r="K388" s="29">
        <f t="shared" ref="K388:K396" si="1108">E388-H388</f>
        <v>12.27</v>
      </c>
      <c r="L388" s="29">
        <f t="shared" ref="L388:L396" si="1109">AVERAGE(I388:K388)</f>
        <v>11.736666666666665</v>
      </c>
      <c r="M388" s="29">
        <f t="shared" ref="M388:M396" si="1110">STDEV(I388:K388,L388)</f>
        <v>0.3774770044504554</v>
      </c>
      <c r="N388" s="29"/>
      <c r="O388" s="29">
        <v>37.840000000000003</v>
      </c>
      <c r="P388" s="29">
        <v>38.619999999999997</v>
      </c>
      <c r="Q388" s="29">
        <v>39.450000000000003</v>
      </c>
      <c r="R388" s="29">
        <v>25.61</v>
      </c>
      <c r="S388" s="29">
        <v>25.67</v>
      </c>
      <c r="T388" s="29">
        <v>25.62</v>
      </c>
      <c r="U388" s="29">
        <f t="shared" ref="U388:W388" si="1111">O388-R388</f>
        <v>12.230000000000004</v>
      </c>
      <c r="V388" s="29">
        <f t="shared" si="1111"/>
        <v>12.949999999999996</v>
      </c>
      <c r="W388" s="29">
        <f t="shared" si="1111"/>
        <v>13.830000000000002</v>
      </c>
      <c r="X388" s="29">
        <f t="shared" ref="X388:X396" si="1112">AVERAGE(U388:W388)</f>
        <v>13.003333333333336</v>
      </c>
      <c r="Y388" s="29">
        <f t="shared" ref="Y388:Y396" si="1113">STDEV(U388:W388,X388)</f>
        <v>0.65428502114054854</v>
      </c>
      <c r="Z388" s="8"/>
      <c r="AA388" s="29">
        <v>7.6697000000000001E-2</v>
      </c>
      <c r="AB388" s="8"/>
      <c r="AC388" s="9">
        <f t="shared" ref="AC388:AC396" si="1114">-(U388-L388)</f>
        <v>-0.4933333333333394</v>
      </c>
      <c r="AD388" s="9">
        <f t="shared" ref="AD388:AD396" si="1115">-(V388-L388)</f>
        <v>-1.2133333333333312</v>
      </c>
      <c r="AE388" s="9">
        <f t="shared" ref="AE388:AE396" si="1116">-(W388-L388)</f>
        <v>-2.0933333333333373</v>
      </c>
      <c r="AF388" s="9">
        <f t="shared" ref="AF388:AF396" si="1117">AVERAGE(AC388:AE388)</f>
        <v>-1.2666666666666693</v>
      </c>
      <c r="AG388" s="9">
        <f t="shared" ref="AG388:AG396" si="1118">STDEV(AC388:AE388,AF388)</f>
        <v>0.65428502114054865</v>
      </c>
      <c r="AH388" s="9"/>
      <c r="AI388" s="9">
        <f t="shared" ref="AI388:AK388" si="1119">2^(AC388)</f>
        <v>0.7103818695644849</v>
      </c>
      <c r="AJ388" s="9">
        <f t="shared" si="1119"/>
        <v>0.43127101599609596</v>
      </c>
      <c r="AK388" s="9">
        <f t="shared" si="1119"/>
        <v>0.23433862413999443</v>
      </c>
      <c r="AL388" s="9">
        <f t="shared" ref="AL388:AL396" si="1120">AVERAGE(AI388:AK388)</f>
        <v>0.4586638365668585</v>
      </c>
      <c r="AM388" s="9">
        <f t="shared" ref="AM388:AM396" si="1121">STDEV(AI388:AK388,AL388)</f>
        <v>0.19530671236576716</v>
      </c>
    </row>
    <row r="389" spans="1:39" x14ac:dyDescent="0.25">
      <c r="A389" s="9">
        <v>66</v>
      </c>
      <c r="B389" s="27" t="s">
        <v>104</v>
      </c>
      <c r="C389" s="9">
        <v>28.26</v>
      </c>
      <c r="D389" s="9">
        <v>28.15</v>
      </c>
      <c r="E389" s="9">
        <v>28.56</v>
      </c>
      <c r="F389" s="9">
        <v>24.34</v>
      </c>
      <c r="G389" s="9">
        <v>24.31</v>
      </c>
      <c r="H389" s="9">
        <v>24.37</v>
      </c>
      <c r="I389" s="9">
        <f t="shared" si="1106"/>
        <v>3.9200000000000017</v>
      </c>
      <c r="J389" s="9">
        <f t="shared" si="1107"/>
        <v>3.84</v>
      </c>
      <c r="K389" s="9">
        <f t="shared" si="1108"/>
        <v>4.1899999999999977</v>
      </c>
      <c r="L389" s="9">
        <f t="shared" si="1109"/>
        <v>3.9833333333333329</v>
      </c>
      <c r="M389" s="9">
        <f t="shared" si="1110"/>
        <v>0.14974051630144011</v>
      </c>
      <c r="N389" s="9"/>
      <c r="O389" s="9">
        <v>29.38</v>
      </c>
      <c r="P389" s="9">
        <v>29.43</v>
      </c>
      <c r="Q389" s="9">
        <v>29.31</v>
      </c>
      <c r="R389" s="9">
        <v>25.61</v>
      </c>
      <c r="S389" s="9">
        <v>25.67</v>
      </c>
      <c r="T389" s="9">
        <v>25.62</v>
      </c>
      <c r="U389" s="9">
        <f t="shared" ref="U389:W389" si="1122">O389-R389</f>
        <v>3.7699999999999996</v>
      </c>
      <c r="V389" s="9">
        <f t="shared" si="1122"/>
        <v>3.759999999999998</v>
      </c>
      <c r="W389" s="9">
        <f t="shared" si="1122"/>
        <v>3.6899999999999977</v>
      </c>
      <c r="X389" s="9">
        <f t="shared" si="1112"/>
        <v>3.7399999999999984</v>
      </c>
      <c r="Y389" s="9">
        <f t="shared" si="1113"/>
        <v>3.5590260840104943E-2</v>
      </c>
      <c r="Z389" s="9"/>
      <c r="AA389" s="9">
        <v>8.9029999999999998E-2</v>
      </c>
      <c r="AB389" s="9"/>
      <c r="AC389" s="9">
        <f t="shared" si="1114"/>
        <v>0.21333333333333337</v>
      </c>
      <c r="AD389" s="9">
        <f t="shared" si="1115"/>
        <v>0.22333333333333494</v>
      </c>
      <c r="AE389" s="9">
        <f t="shared" si="1116"/>
        <v>0.29333333333333522</v>
      </c>
      <c r="AF389" s="9">
        <f t="shared" si="1117"/>
        <v>0.24333333333333451</v>
      </c>
      <c r="AG389" s="9">
        <f t="shared" si="1118"/>
        <v>3.559026084010488E-2</v>
      </c>
      <c r="AH389" s="9"/>
      <c r="AI389" s="9">
        <f t="shared" ref="AI389:AK389" si="1123">2^(AC389)</f>
        <v>1.1593637908755894</v>
      </c>
      <c r="AJ389" s="9">
        <f t="shared" si="1123"/>
        <v>1.167427803756973</v>
      </c>
      <c r="AK389" s="9">
        <f t="shared" si="1123"/>
        <v>1.2254684425291311</v>
      </c>
      <c r="AL389" s="9">
        <f t="shared" si="1120"/>
        <v>1.184086679053898</v>
      </c>
      <c r="AM389" s="9">
        <f t="shared" si="1121"/>
        <v>2.9445937322239598E-2</v>
      </c>
    </row>
    <row r="390" spans="1:39" x14ac:dyDescent="0.25">
      <c r="A390" s="9">
        <v>67</v>
      </c>
      <c r="B390" s="27" t="s">
        <v>105</v>
      </c>
      <c r="C390" s="9">
        <v>26.22</v>
      </c>
      <c r="D390" s="9">
        <v>26.1</v>
      </c>
      <c r="E390" s="9">
        <v>26.22</v>
      </c>
      <c r="F390" s="9">
        <v>24.34</v>
      </c>
      <c r="G390" s="9">
        <v>24.31</v>
      </c>
      <c r="H390" s="9">
        <v>24.37</v>
      </c>
      <c r="I390" s="9">
        <f t="shared" si="1106"/>
        <v>1.879999999999999</v>
      </c>
      <c r="J390" s="9">
        <f t="shared" si="1107"/>
        <v>1.7900000000000027</v>
      </c>
      <c r="K390" s="9">
        <f t="shared" si="1108"/>
        <v>1.8499999999999979</v>
      </c>
      <c r="L390" s="9">
        <f t="shared" si="1109"/>
        <v>1.8399999999999999</v>
      </c>
      <c r="M390" s="9">
        <f t="shared" si="1110"/>
        <v>3.7416573867737668E-2</v>
      </c>
      <c r="N390" s="9"/>
      <c r="O390" s="9">
        <v>27.15</v>
      </c>
      <c r="P390" s="9">
        <v>27.13</v>
      </c>
      <c r="Q390" s="9">
        <v>27.13</v>
      </c>
      <c r="R390" s="9">
        <v>25.61</v>
      </c>
      <c r="S390" s="9">
        <v>25.67</v>
      </c>
      <c r="T390" s="9">
        <v>25.62</v>
      </c>
      <c r="U390" s="9">
        <f t="shared" ref="U390:W390" si="1124">O390-R390</f>
        <v>1.5399999999999991</v>
      </c>
      <c r="V390" s="9">
        <f t="shared" si="1124"/>
        <v>1.4599999999999973</v>
      </c>
      <c r="W390" s="9">
        <f t="shared" si="1124"/>
        <v>1.509999999999998</v>
      </c>
      <c r="X390" s="9">
        <f t="shared" si="1112"/>
        <v>1.5033333333333314</v>
      </c>
      <c r="Y390" s="9">
        <f t="shared" si="1113"/>
        <v>3.2998316455372954E-2</v>
      </c>
      <c r="Z390" s="9"/>
      <c r="AA390" s="9">
        <v>6.7299999999999999E-4</v>
      </c>
      <c r="AB390" s="9" t="s">
        <v>41</v>
      </c>
      <c r="AC390" s="9">
        <f t="shared" si="1114"/>
        <v>0.30000000000000071</v>
      </c>
      <c r="AD390" s="9">
        <f t="shared" si="1115"/>
        <v>0.38000000000000256</v>
      </c>
      <c r="AE390" s="9">
        <f t="shared" si="1116"/>
        <v>0.33000000000000185</v>
      </c>
      <c r="AF390" s="9">
        <f t="shared" si="1117"/>
        <v>0.33666666666666839</v>
      </c>
      <c r="AG390" s="9">
        <f t="shared" si="1118"/>
        <v>3.2998316455372947E-2</v>
      </c>
      <c r="AH390" s="9"/>
      <c r="AI390" s="9">
        <f t="shared" ref="AI390:AK390" si="1125">2^(AC390)</f>
        <v>1.231144413344917</v>
      </c>
      <c r="AJ390" s="9">
        <f t="shared" si="1125"/>
        <v>1.3013418554419358</v>
      </c>
      <c r="AK390" s="9">
        <f t="shared" si="1125"/>
        <v>1.2570133745218299</v>
      </c>
      <c r="AL390" s="9">
        <f t="shared" si="1120"/>
        <v>1.2631665477695611</v>
      </c>
      <c r="AM390" s="9">
        <f t="shared" si="1121"/>
        <v>2.8986391922228176E-2</v>
      </c>
    </row>
    <row r="391" spans="1:39" x14ac:dyDescent="0.25">
      <c r="A391" s="9">
        <v>68</v>
      </c>
      <c r="B391" s="28" t="s">
        <v>106</v>
      </c>
      <c r="C391" s="9">
        <v>37.29</v>
      </c>
      <c r="D391" s="9">
        <v>36.71</v>
      </c>
      <c r="E391" s="9">
        <v>37.93</v>
      </c>
      <c r="F391" s="9">
        <v>21.06</v>
      </c>
      <c r="G391" s="9">
        <v>21.04</v>
      </c>
      <c r="H391" s="9">
        <v>20.98</v>
      </c>
      <c r="I391" s="9">
        <f t="shared" si="1106"/>
        <v>16.23</v>
      </c>
      <c r="J391" s="9">
        <f t="shared" si="1107"/>
        <v>15.670000000000002</v>
      </c>
      <c r="K391" s="9">
        <f t="shared" si="1108"/>
        <v>16.95</v>
      </c>
      <c r="L391" s="9">
        <f t="shared" si="1109"/>
        <v>16.283333333333335</v>
      </c>
      <c r="M391" s="9">
        <f t="shared" si="1110"/>
        <v>0.52391687211702576</v>
      </c>
      <c r="N391" s="9"/>
      <c r="O391" s="9">
        <v>37.29</v>
      </c>
      <c r="P391" s="9">
        <v>38.299999999999997</v>
      </c>
      <c r="Q391" s="9">
        <v>40.51</v>
      </c>
      <c r="R391" s="9">
        <v>22.93</v>
      </c>
      <c r="S391" s="9">
        <v>22.94</v>
      </c>
      <c r="T391" s="9">
        <v>22.97</v>
      </c>
      <c r="U391" s="9">
        <f t="shared" ref="U391:W391" si="1126">O391-R391</f>
        <v>14.36</v>
      </c>
      <c r="V391" s="9">
        <f t="shared" si="1126"/>
        <v>15.359999999999996</v>
      </c>
      <c r="W391" s="9">
        <f t="shared" si="1126"/>
        <v>17.54</v>
      </c>
      <c r="X391" s="9">
        <f t="shared" si="1112"/>
        <v>15.75333333333333</v>
      </c>
      <c r="Y391" s="9">
        <f t="shared" si="1113"/>
        <v>1.3276880490369551</v>
      </c>
      <c r="Z391" s="9"/>
      <c r="AA391" s="9">
        <v>0.62725200000000003</v>
      </c>
      <c r="AB391" s="9"/>
      <c r="AC391" s="9">
        <f t="shared" si="1114"/>
        <v>1.9233333333333356</v>
      </c>
      <c r="AD391" s="9">
        <f t="shared" si="1115"/>
        <v>0.92333333333333911</v>
      </c>
      <c r="AE391" s="9">
        <f t="shared" si="1116"/>
        <v>-1.2566666666666642</v>
      </c>
      <c r="AF391" s="9">
        <f t="shared" si="1117"/>
        <v>0.53000000000000347</v>
      </c>
      <c r="AG391" s="9">
        <f t="shared" si="1118"/>
        <v>1.3276880490369551</v>
      </c>
      <c r="AH391" s="9"/>
      <c r="AI391" s="9">
        <f t="shared" ref="AI391:AK391" si="1127">2^(AC391)</f>
        <v>3.7929841246979956</v>
      </c>
      <c r="AJ391" s="9">
        <f t="shared" si="1127"/>
        <v>1.8964920623490022</v>
      </c>
      <c r="AK391" s="9">
        <f t="shared" si="1127"/>
        <v>0.41850980646922603</v>
      </c>
      <c r="AL391" s="9">
        <f t="shared" si="1120"/>
        <v>2.0359953311720744</v>
      </c>
      <c r="AM391" s="9">
        <f t="shared" si="1121"/>
        <v>1.3811505113746347</v>
      </c>
    </row>
    <row r="392" spans="1:39" x14ac:dyDescent="0.25">
      <c r="A392" s="29">
        <v>69</v>
      </c>
      <c r="B392" s="28" t="s">
        <v>107</v>
      </c>
      <c r="C392" s="9">
        <v>31.61</v>
      </c>
      <c r="D392" s="9">
        <v>32</v>
      </c>
      <c r="E392" s="9">
        <v>31.62</v>
      </c>
      <c r="F392" s="9">
        <v>23.14</v>
      </c>
      <c r="G392" s="9">
        <v>23.11</v>
      </c>
      <c r="H392" s="9">
        <v>23.13</v>
      </c>
      <c r="I392" s="9">
        <f t="shared" si="1106"/>
        <v>8.4699999999999989</v>
      </c>
      <c r="J392" s="9">
        <f t="shared" si="1107"/>
        <v>8.89</v>
      </c>
      <c r="K392" s="9">
        <f t="shared" si="1108"/>
        <v>8.490000000000002</v>
      </c>
      <c r="L392" s="9">
        <f t="shared" si="1109"/>
        <v>8.6166666666666671</v>
      </c>
      <c r="M392" s="9">
        <f t="shared" si="1110"/>
        <v>0.19344824171395889</v>
      </c>
      <c r="N392" s="9"/>
      <c r="O392" s="9">
        <v>33.08</v>
      </c>
      <c r="P392" s="9">
        <v>33.520000000000003</v>
      </c>
      <c r="Q392" s="9">
        <v>32.700000000000003</v>
      </c>
      <c r="R392" s="9">
        <v>23.81</v>
      </c>
      <c r="S392" s="9">
        <v>24.14</v>
      </c>
      <c r="T392" s="9">
        <v>23.81</v>
      </c>
      <c r="U392" s="9">
        <f t="shared" ref="U392:W392" si="1128">O392-R392</f>
        <v>9.27</v>
      </c>
      <c r="V392" s="9">
        <f t="shared" si="1128"/>
        <v>9.3800000000000026</v>
      </c>
      <c r="W392" s="9">
        <f t="shared" si="1128"/>
        <v>8.8900000000000041</v>
      </c>
      <c r="X392" s="9">
        <f t="shared" si="1112"/>
        <v>9.1800000000000015</v>
      </c>
      <c r="Y392" s="9">
        <f t="shared" si="1113"/>
        <v>0.20992061991778271</v>
      </c>
      <c r="Z392" s="9"/>
      <c r="AA392" s="9">
        <v>4.9271000000000002E-2</v>
      </c>
      <c r="AB392" s="9" t="s">
        <v>43</v>
      </c>
      <c r="AC392" s="9">
        <f t="shared" si="1114"/>
        <v>-0.65333333333333243</v>
      </c>
      <c r="AD392" s="9">
        <f t="shared" si="1115"/>
        <v>-0.76333333333333542</v>
      </c>
      <c r="AE392" s="9">
        <f t="shared" si="1116"/>
        <v>-0.27333333333333698</v>
      </c>
      <c r="AF392" s="9">
        <f t="shared" si="1117"/>
        <v>-0.56333333333333491</v>
      </c>
      <c r="AG392" s="9">
        <f t="shared" si="1118"/>
        <v>0.20992061991778285</v>
      </c>
      <c r="AH392" s="9"/>
      <c r="AI392" s="9">
        <f t="shared" ref="AI392:AK392" si="1129">2^(AC392)</f>
        <v>0.63580958319290182</v>
      </c>
      <c r="AJ392" s="9">
        <f t="shared" si="1129"/>
        <v>0.58913356942203421</v>
      </c>
      <c r="AK392" s="9">
        <f t="shared" si="1129"/>
        <v>0.82740562270001072</v>
      </c>
      <c r="AL392" s="9">
        <f t="shared" si="1120"/>
        <v>0.68411625843831558</v>
      </c>
      <c r="AM392" s="9">
        <f t="shared" si="1121"/>
        <v>0.10309718391975323</v>
      </c>
    </row>
    <row r="393" spans="1:39" x14ac:dyDescent="0.25">
      <c r="A393" s="29">
        <v>70</v>
      </c>
      <c r="B393" s="28" t="s">
        <v>108</v>
      </c>
      <c r="C393" s="29">
        <v>35.979999999999997</v>
      </c>
      <c r="D393" s="29">
        <v>34.79</v>
      </c>
      <c r="E393" s="29">
        <v>34.799999999999997</v>
      </c>
      <c r="F393" s="29">
        <v>23.14</v>
      </c>
      <c r="G393" s="29">
        <v>23.11</v>
      </c>
      <c r="H393" s="29">
        <v>23.13</v>
      </c>
      <c r="I393" s="9">
        <f t="shared" si="1106"/>
        <v>12.839999999999996</v>
      </c>
      <c r="J393" s="9">
        <f t="shared" si="1107"/>
        <v>11.68</v>
      </c>
      <c r="K393" s="9">
        <f t="shared" si="1108"/>
        <v>11.669999999999998</v>
      </c>
      <c r="L393" s="9">
        <f t="shared" si="1109"/>
        <v>12.063333333333333</v>
      </c>
      <c r="M393" s="9">
        <f t="shared" si="1110"/>
        <v>0.54920144047719044</v>
      </c>
      <c r="N393" s="9"/>
      <c r="O393" s="9">
        <v>36.17</v>
      </c>
      <c r="P393" s="9">
        <v>36.31</v>
      </c>
      <c r="Q393" s="9">
        <v>36.79</v>
      </c>
      <c r="R393" s="9">
        <v>23.81</v>
      </c>
      <c r="S393" s="9">
        <v>24.14</v>
      </c>
      <c r="T393" s="9">
        <v>23.81</v>
      </c>
      <c r="U393" s="9">
        <f t="shared" ref="U393:W393" si="1130">O393-R393</f>
        <v>12.360000000000003</v>
      </c>
      <c r="V393" s="9">
        <f t="shared" si="1130"/>
        <v>12.170000000000002</v>
      </c>
      <c r="W393" s="9">
        <f t="shared" si="1130"/>
        <v>12.98</v>
      </c>
      <c r="X393" s="9">
        <f t="shared" si="1112"/>
        <v>12.503333333333336</v>
      </c>
      <c r="Y393" s="9">
        <f t="shared" si="1113"/>
        <v>0.34586445643087077</v>
      </c>
      <c r="Z393" s="9"/>
      <c r="AA393" s="9">
        <v>0.39198300000000003</v>
      </c>
      <c r="AB393" s="9"/>
      <c r="AC393" s="9">
        <f t="shared" si="1114"/>
        <v>-0.29666666666667041</v>
      </c>
      <c r="AD393" s="9">
        <f t="shared" si="1115"/>
        <v>-0.10666666666666913</v>
      </c>
      <c r="AE393" s="9">
        <f t="shared" si="1116"/>
        <v>-0.91666666666666785</v>
      </c>
      <c r="AF393" s="9">
        <f t="shared" si="1117"/>
        <v>-0.44000000000000244</v>
      </c>
      <c r="AG393" s="9">
        <f t="shared" si="1118"/>
        <v>0.34586445643087077</v>
      </c>
      <c r="AH393" s="9"/>
      <c r="AI393" s="9">
        <f t="shared" ref="AI393:AK393" si="1131">2^(AC393)</f>
        <v>0.81413126760569809</v>
      </c>
      <c r="AJ393" s="9">
        <f t="shared" si="1131"/>
        <v>0.92873141003854698</v>
      </c>
      <c r="AK393" s="9">
        <f t="shared" si="1131"/>
        <v>0.52973154717964721</v>
      </c>
      <c r="AL393" s="9">
        <f t="shared" si="1120"/>
        <v>0.75753140827463072</v>
      </c>
      <c r="AM393" s="9">
        <f t="shared" si="1121"/>
        <v>0.16773566644689858</v>
      </c>
    </row>
    <row r="394" spans="1:39" x14ac:dyDescent="0.25">
      <c r="A394" s="29">
        <v>71</v>
      </c>
      <c r="B394" s="28" t="s">
        <v>109</v>
      </c>
      <c r="C394" s="9">
        <v>38</v>
      </c>
      <c r="D394" s="9">
        <v>37.97</v>
      </c>
      <c r="E394" s="9">
        <v>37.270000000000003</v>
      </c>
      <c r="F394" s="9">
        <v>21.06</v>
      </c>
      <c r="G394" s="9">
        <v>21.04</v>
      </c>
      <c r="H394" s="9">
        <v>20.98</v>
      </c>
      <c r="I394" s="9">
        <f t="shared" si="1106"/>
        <v>16.940000000000001</v>
      </c>
      <c r="J394" s="9">
        <f t="shared" si="1107"/>
        <v>16.93</v>
      </c>
      <c r="K394" s="9">
        <f t="shared" si="1108"/>
        <v>16.290000000000003</v>
      </c>
      <c r="L394" s="9">
        <f t="shared" si="1109"/>
        <v>16.720000000000002</v>
      </c>
      <c r="M394" s="9">
        <f t="shared" si="1110"/>
        <v>0.30408332191467857</v>
      </c>
      <c r="N394" s="9"/>
      <c r="O394" s="9">
        <v>39.97</v>
      </c>
      <c r="P394" s="9">
        <v>39.619999999999997</v>
      </c>
      <c r="Q394" s="9">
        <v>39.81</v>
      </c>
      <c r="R394" s="9">
        <v>22.93</v>
      </c>
      <c r="S394" s="9">
        <v>22.94</v>
      </c>
      <c r="T394" s="9">
        <v>22.97</v>
      </c>
      <c r="U394" s="9">
        <f t="shared" ref="U394:W394" si="1132">O394-R394</f>
        <v>17.04</v>
      </c>
      <c r="V394" s="9">
        <f t="shared" si="1132"/>
        <v>16.679999999999996</v>
      </c>
      <c r="W394" s="9">
        <f t="shared" si="1132"/>
        <v>16.840000000000003</v>
      </c>
      <c r="X394" s="9">
        <f t="shared" si="1112"/>
        <v>16.853333333333335</v>
      </c>
      <c r="Y394" s="9">
        <f t="shared" si="1113"/>
        <v>0.14727148022916453</v>
      </c>
      <c r="Z394" s="9"/>
      <c r="AA394" s="9">
        <v>0.60654200000000003</v>
      </c>
      <c r="AB394" s="9"/>
      <c r="AC394" s="9">
        <f t="shared" si="1114"/>
        <v>-0.31999999999999673</v>
      </c>
      <c r="AD394" s="9">
        <f t="shared" si="1115"/>
        <v>4.0000000000006253E-2</v>
      </c>
      <c r="AE394" s="9">
        <f t="shared" si="1116"/>
        <v>-0.12000000000000099</v>
      </c>
      <c r="AF394" s="9">
        <f t="shared" si="1117"/>
        <v>-0.1333333333333305</v>
      </c>
      <c r="AG394" s="9">
        <f t="shared" si="1118"/>
        <v>0.14727148022916453</v>
      </c>
      <c r="AH394" s="9"/>
      <c r="AI394" s="9">
        <f t="shared" ref="AI394:AK394" si="1133">2^(AC394)</f>
        <v>0.801069877589624</v>
      </c>
      <c r="AJ394" s="9">
        <f t="shared" si="1133"/>
        <v>1.028113826656071</v>
      </c>
      <c r="AK394" s="9">
        <f t="shared" si="1133"/>
        <v>0.9201876506248744</v>
      </c>
      <c r="AL394" s="9">
        <f t="shared" si="1120"/>
        <v>0.91645711829018983</v>
      </c>
      <c r="AM394" s="9">
        <f t="shared" si="1121"/>
        <v>9.2727832411299033E-2</v>
      </c>
    </row>
    <row r="395" spans="1:39" x14ac:dyDescent="0.25">
      <c r="A395" s="9">
        <v>72</v>
      </c>
      <c r="B395" s="28" t="s">
        <v>110</v>
      </c>
      <c r="C395" s="9">
        <v>36.75</v>
      </c>
      <c r="D395" s="9">
        <v>35.520000000000003</v>
      </c>
      <c r="E395" s="9">
        <v>34.83</v>
      </c>
      <c r="F395" s="9">
        <v>21.06</v>
      </c>
      <c r="G395" s="9">
        <v>21.04</v>
      </c>
      <c r="H395" s="9">
        <v>20.98</v>
      </c>
      <c r="I395" s="9">
        <f t="shared" si="1106"/>
        <v>15.690000000000001</v>
      </c>
      <c r="J395" s="9">
        <f t="shared" si="1107"/>
        <v>14.480000000000004</v>
      </c>
      <c r="K395" s="9">
        <f t="shared" si="1108"/>
        <v>13.849999999999998</v>
      </c>
      <c r="L395" s="9">
        <f t="shared" si="1109"/>
        <v>14.673333333333334</v>
      </c>
      <c r="M395" s="9">
        <f t="shared" si="1110"/>
        <v>0.76351526216281829</v>
      </c>
      <c r="N395" s="9"/>
      <c r="O395" s="9">
        <v>37.01</v>
      </c>
      <c r="P395" s="9">
        <v>36.32</v>
      </c>
      <c r="Q395" s="9">
        <v>35.51</v>
      </c>
      <c r="R395" s="9">
        <v>22.93</v>
      </c>
      <c r="S395" s="9">
        <v>22.94</v>
      </c>
      <c r="T395" s="9">
        <v>22.97</v>
      </c>
      <c r="U395" s="9">
        <f t="shared" ref="U395:W395" si="1134">O395-R395</f>
        <v>14.079999999999998</v>
      </c>
      <c r="V395" s="9">
        <f t="shared" si="1134"/>
        <v>13.379999999999999</v>
      </c>
      <c r="W395" s="9">
        <f t="shared" si="1134"/>
        <v>12.54</v>
      </c>
      <c r="X395" s="9">
        <f t="shared" si="1112"/>
        <v>13.333333333333334</v>
      </c>
      <c r="Y395" s="9">
        <f t="shared" si="1113"/>
        <v>0.62956775295082823</v>
      </c>
      <c r="Z395" s="9"/>
      <c r="AA395" s="9">
        <v>0.12801199999999999</v>
      </c>
      <c r="AB395" s="9"/>
      <c r="AC395" s="9">
        <f t="shared" si="1114"/>
        <v>0.59333333333333549</v>
      </c>
      <c r="AD395" s="9">
        <f t="shared" si="1115"/>
        <v>1.2933333333333348</v>
      </c>
      <c r="AE395" s="9">
        <f t="shared" si="1116"/>
        <v>2.1333333333333346</v>
      </c>
      <c r="AF395" s="9">
        <f t="shared" si="1117"/>
        <v>1.3400000000000016</v>
      </c>
      <c r="AG395" s="9">
        <f t="shared" si="1118"/>
        <v>0.62956775295082823</v>
      </c>
      <c r="AH395" s="9"/>
      <c r="AI395" s="9">
        <f t="shared" ref="AI395:AK395" si="1135">2^(AC395)</f>
        <v>1.5087286267502356</v>
      </c>
      <c r="AJ395" s="9">
        <f t="shared" si="1135"/>
        <v>2.4509368850582613</v>
      </c>
      <c r="AK395" s="9">
        <f t="shared" si="1135"/>
        <v>4.3872999187785071</v>
      </c>
      <c r="AL395" s="9">
        <f t="shared" si="1120"/>
        <v>2.7823218101956684</v>
      </c>
      <c r="AM395" s="9">
        <f t="shared" si="1121"/>
        <v>1.1983057893761415</v>
      </c>
    </row>
    <row r="396" spans="1:39" x14ac:dyDescent="0.25">
      <c r="A396" s="9">
        <v>73</v>
      </c>
      <c r="B396" s="28" t="s">
        <v>111</v>
      </c>
      <c r="C396" s="9">
        <v>37.43</v>
      </c>
      <c r="D396" s="9">
        <v>38.08</v>
      </c>
      <c r="E396" s="9">
        <v>36.159999999999997</v>
      </c>
      <c r="F396" s="9">
        <v>21.06</v>
      </c>
      <c r="G396" s="9">
        <v>21.04</v>
      </c>
      <c r="H396" s="9">
        <v>20.98</v>
      </c>
      <c r="I396" s="9">
        <f t="shared" si="1106"/>
        <v>16.37</v>
      </c>
      <c r="J396" s="9">
        <f t="shared" si="1107"/>
        <v>17.04</v>
      </c>
      <c r="K396" s="9">
        <f t="shared" si="1108"/>
        <v>15.179999999999996</v>
      </c>
      <c r="L396" s="9">
        <f t="shared" si="1109"/>
        <v>16.196666666666662</v>
      </c>
      <c r="M396" s="9">
        <f t="shared" si="1110"/>
        <v>0.76916982664573141</v>
      </c>
      <c r="N396" s="9"/>
      <c r="O396" s="9">
        <v>37.869999999999997</v>
      </c>
      <c r="P396" s="9">
        <v>34.64</v>
      </c>
      <c r="Q396" s="9">
        <v>36.51</v>
      </c>
      <c r="R396" s="9">
        <v>22.93</v>
      </c>
      <c r="S396" s="9">
        <v>22.94</v>
      </c>
      <c r="T396" s="9">
        <v>22.97</v>
      </c>
      <c r="U396" s="9">
        <f t="shared" ref="U396:W396" si="1136">O396-R396</f>
        <v>14.939999999999998</v>
      </c>
      <c r="V396" s="9">
        <f t="shared" si="1136"/>
        <v>11.7</v>
      </c>
      <c r="W396" s="9">
        <f t="shared" si="1136"/>
        <v>13.54</v>
      </c>
      <c r="X396" s="9">
        <f t="shared" si="1112"/>
        <v>13.393333333333331</v>
      </c>
      <c r="Y396" s="9">
        <f t="shared" si="1113"/>
        <v>1.326783914416946</v>
      </c>
      <c r="Z396" s="9"/>
      <c r="AA396" s="9">
        <v>6.0999999999999999E-2</v>
      </c>
      <c r="AB396" s="9"/>
      <c r="AC396" s="9">
        <f t="shared" si="1114"/>
        <v>1.2566666666666642</v>
      </c>
      <c r="AD396" s="9">
        <f t="shared" si="1115"/>
        <v>4.4966666666666626</v>
      </c>
      <c r="AE396" s="9">
        <f t="shared" si="1116"/>
        <v>2.6566666666666627</v>
      </c>
      <c r="AF396" s="9">
        <f t="shared" si="1117"/>
        <v>2.8033333333333297</v>
      </c>
      <c r="AG396" s="9">
        <f t="shared" si="1118"/>
        <v>1.3267839144169458</v>
      </c>
      <c r="AH396" s="9"/>
      <c r="AI396" s="9">
        <f t="shared" ref="AI396:AK396" si="1137">2^(AC396)</f>
        <v>2.3894302703120345</v>
      </c>
      <c r="AJ396" s="9">
        <f t="shared" si="1137"/>
        <v>22.575196913888707</v>
      </c>
      <c r="AK396" s="9">
        <f t="shared" si="1137"/>
        <v>6.3057442878338827</v>
      </c>
      <c r="AL396" s="9">
        <f t="shared" si="1120"/>
        <v>10.423457157344874</v>
      </c>
      <c r="AM396" s="9">
        <f t="shared" si="1121"/>
        <v>8.7400596185623147</v>
      </c>
    </row>
    <row r="398" spans="1:39" x14ac:dyDescent="0.25">
      <c r="A398" s="30" t="s">
        <v>116</v>
      </c>
      <c r="B398" s="30"/>
      <c r="C398" s="8" t="s">
        <v>112</v>
      </c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  <c r="AA398" s="9"/>
      <c r="AB398" s="9"/>
      <c r="AC398" s="9"/>
      <c r="AD398" s="9"/>
      <c r="AE398" s="9"/>
      <c r="AF398" s="9"/>
      <c r="AG398" s="9"/>
      <c r="AH398" s="9"/>
      <c r="AI398" s="9"/>
      <c r="AJ398" s="9"/>
      <c r="AK398" s="9"/>
      <c r="AL398" s="9"/>
      <c r="AM398" s="9"/>
    </row>
    <row r="399" spans="1:39" x14ac:dyDescent="0.25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  <c r="AA399" s="9"/>
      <c r="AB399" s="9"/>
      <c r="AC399" s="9"/>
      <c r="AD399" s="9"/>
      <c r="AE399" s="9"/>
      <c r="AF399" s="9"/>
      <c r="AG399" s="9"/>
      <c r="AH399" s="9"/>
      <c r="AI399" s="9"/>
      <c r="AJ399" s="9"/>
      <c r="AK399" s="9"/>
      <c r="AL399" s="9"/>
      <c r="AM399" s="9"/>
    </row>
    <row r="400" spans="1:39" x14ac:dyDescent="0.25">
      <c r="A400" s="9"/>
      <c r="B400" s="9" t="s">
        <v>2</v>
      </c>
      <c r="C400" s="9" t="s">
        <v>3</v>
      </c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31" t="s">
        <v>113</v>
      </c>
      <c r="P400" s="31"/>
      <c r="Q400" s="9"/>
      <c r="R400" s="9"/>
      <c r="S400" s="9"/>
      <c r="T400" s="9"/>
      <c r="U400" s="9"/>
      <c r="V400" s="9"/>
      <c r="W400" s="9"/>
      <c r="X400" s="9"/>
      <c r="Y400" s="9"/>
      <c r="Z400" s="9"/>
      <c r="AA400" s="32" t="s">
        <v>115</v>
      </c>
      <c r="AB400" s="32"/>
      <c r="AC400" s="32"/>
      <c r="AD400" s="9"/>
      <c r="AE400" s="9"/>
      <c r="AF400" s="9"/>
      <c r="AG400" s="9"/>
      <c r="AH400" s="9"/>
      <c r="AI400" s="9"/>
      <c r="AJ400" s="9"/>
      <c r="AK400" s="9"/>
      <c r="AL400" s="9"/>
      <c r="AM400" s="9"/>
    </row>
    <row r="401" spans="1:39" x14ac:dyDescent="0.25">
      <c r="A401" s="9"/>
      <c r="B401" s="9"/>
      <c r="C401" s="9" t="s">
        <v>6</v>
      </c>
      <c r="D401" s="9"/>
      <c r="E401" s="9"/>
      <c r="F401" s="9" t="s">
        <v>7</v>
      </c>
      <c r="G401" s="9"/>
      <c r="H401" s="9"/>
      <c r="I401" s="9" t="s">
        <v>8</v>
      </c>
      <c r="J401" s="9"/>
      <c r="K401" s="9"/>
      <c r="L401" s="9"/>
      <c r="M401" s="9"/>
      <c r="N401" s="9"/>
      <c r="O401" s="9" t="s">
        <v>6</v>
      </c>
      <c r="P401" s="9"/>
      <c r="Q401" s="9"/>
      <c r="R401" s="9" t="s">
        <v>7</v>
      </c>
      <c r="S401" s="9"/>
      <c r="T401" s="9"/>
      <c r="U401" s="9" t="s">
        <v>8</v>
      </c>
      <c r="V401" s="9"/>
      <c r="W401" s="9"/>
      <c r="X401" s="9"/>
      <c r="Y401" s="9"/>
      <c r="Z401" s="9"/>
      <c r="AA401" s="9" t="s">
        <v>9</v>
      </c>
      <c r="AB401" s="9"/>
      <c r="AC401" s="9"/>
      <c r="AD401" s="9"/>
      <c r="AE401" s="9"/>
      <c r="AF401" s="9"/>
      <c r="AG401" s="9"/>
      <c r="AH401" s="9"/>
      <c r="AI401" s="9" t="s">
        <v>10</v>
      </c>
      <c r="AJ401" s="9"/>
      <c r="AK401" s="9"/>
      <c r="AL401" s="9"/>
      <c r="AM401" s="9"/>
    </row>
    <row r="402" spans="1:39" ht="16.8" x14ac:dyDescent="0.25">
      <c r="A402" s="25" t="s">
        <v>118</v>
      </c>
      <c r="B402" s="9"/>
      <c r="C402" s="9" t="s">
        <v>12</v>
      </c>
      <c r="D402" s="9" t="s">
        <v>13</v>
      </c>
      <c r="E402" s="9" t="s">
        <v>14</v>
      </c>
      <c r="F402" s="9" t="s">
        <v>12</v>
      </c>
      <c r="G402" s="9" t="s">
        <v>13</v>
      </c>
      <c r="H402" s="9" t="s">
        <v>14</v>
      </c>
      <c r="I402" s="9" t="s">
        <v>15</v>
      </c>
      <c r="J402" s="9" t="s">
        <v>16</v>
      </c>
      <c r="K402" s="9" t="s">
        <v>17</v>
      </c>
      <c r="L402" s="26" t="s">
        <v>18</v>
      </c>
      <c r="M402" s="9" t="s">
        <v>19</v>
      </c>
      <c r="N402" s="9"/>
      <c r="O402" s="9" t="s">
        <v>12</v>
      </c>
      <c r="P402" s="9" t="s">
        <v>13</v>
      </c>
      <c r="Q402" s="9" t="s">
        <v>14</v>
      </c>
      <c r="R402" s="9" t="s">
        <v>12</v>
      </c>
      <c r="S402" s="9" t="s">
        <v>13</v>
      </c>
      <c r="T402" s="9" t="s">
        <v>14</v>
      </c>
      <c r="U402" s="9" t="s">
        <v>20</v>
      </c>
      <c r="V402" s="9" t="s">
        <v>21</v>
      </c>
      <c r="W402" s="9" t="s">
        <v>22</v>
      </c>
      <c r="X402" s="26" t="s">
        <v>23</v>
      </c>
      <c r="Y402" s="9" t="s">
        <v>24</v>
      </c>
      <c r="Z402" s="9"/>
      <c r="AA402" s="9" t="s">
        <v>25</v>
      </c>
      <c r="AB402" s="9"/>
      <c r="AC402" s="9" t="s">
        <v>26</v>
      </c>
      <c r="AD402" s="9" t="s">
        <v>27</v>
      </c>
      <c r="AE402" s="9" t="s">
        <v>28</v>
      </c>
      <c r="AF402" s="26" t="s">
        <v>29</v>
      </c>
      <c r="AG402" s="9" t="s">
        <v>30</v>
      </c>
      <c r="AH402" s="9"/>
      <c r="AI402" s="9" t="s">
        <v>31</v>
      </c>
      <c r="AJ402" s="9" t="s">
        <v>32</v>
      </c>
      <c r="AK402" s="9" t="s">
        <v>33</v>
      </c>
      <c r="AL402" s="26" t="s">
        <v>34</v>
      </c>
      <c r="AM402" s="9" t="s">
        <v>35</v>
      </c>
    </row>
    <row r="403" spans="1:39" x14ac:dyDescent="0.25">
      <c r="A403" s="9">
        <v>1</v>
      </c>
      <c r="B403" s="27" t="s">
        <v>36</v>
      </c>
      <c r="C403" s="9">
        <v>30.68</v>
      </c>
      <c r="D403" s="9">
        <v>30.33</v>
      </c>
      <c r="E403" s="9">
        <v>30.83</v>
      </c>
      <c r="F403" s="9">
        <v>22.95</v>
      </c>
      <c r="G403" s="9">
        <v>22.3</v>
      </c>
      <c r="H403" s="9">
        <v>22.38</v>
      </c>
      <c r="I403" s="9">
        <f t="shared" ref="I403:I466" si="1138">C403-F403</f>
        <v>7.73</v>
      </c>
      <c r="J403" s="9">
        <f t="shared" ref="J403:J466" si="1139">D403-G403</f>
        <v>8.0299999999999976</v>
      </c>
      <c r="K403" s="9">
        <f t="shared" ref="K403:K466" si="1140">E403-H403</f>
        <v>8.4499999999999993</v>
      </c>
      <c r="L403" s="9">
        <f t="shared" ref="L403:L466" si="1141">AVERAGE(I403:K403)</f>
        <v>8.0699999999999985</v>
      </c>
      <c r="M403" s="9">
        <f t="shared" ref="M403:M466" si="1142">STDEV(I403:K403,L403)</f>
        <v>0.29529646120466763</v>
      </c>
      <c r="N403" s="9"/>
      <c r="O403" s="9">
        <v>33.47</v>
      </c>
      <c r="P403" s="9">
        <v>33.049999999999997</v>
      </c>
      <c r="Q403" s="9">
        <v>32.700000000000003</v>
      </c>
      <c r="R403" s="9">
        <v>22.9</v>
      </c>
      <c r="S403" s="9">
        <v>23.2</v>
      </c>
      <c r="T403" s="9">
        <v>22.99</v>
      </c>
      <c r="U403" s="9">
        <f t="shared" ref="U403:W403" si="1143">O403-R403</f>
        <v>10.57</v>
      </c>
      <c r="V403" s="9">
        <f t="shared" si="1143"/>
        <v>9.8499999999999979</v>
      </c>
      <c r="W403" s="9">
        <f t="shared" si="1143"/>
        <v>9.7100000000000044</v>
      </c>
      <c r="X403" s="9">
        <f t="shared" ref="X403:X466" si="1144">AVERAGE(U403:W403)</f>
        <v>10.043333333333335</v>
      </c>
      <c r="Y403" s="9">
        <f t="shared" ref="Y403:Y466" si="1145">STDEV(U403:W403,X403)</f>
        <v>0.37676989735852695</v>
      </c>
      <c r="Z403" s="9"/>
      <c r="AA403" s="9">
        <v>4.313E-3</v>
      </c>
      <c r="AB403" s="9" t="s">
        <v>48</v>
      </c>
      <c r="AC403" s="9">
        <f t="shared" ref="AC403:AC466" si="1146">-(U403-L403)</f>
        <v>-2.5000000000000018</v>
      </c>
      <c r="AD403" s="9">
        <f t="shared" ref="AD403:AD466" si="1147">-(V403-L403)</f>
        <v>-1.7799999999999994</v>
      </c>
      <c r="AE403" s="9">
        <f t="shared" ref="AE403:AE466" si="1148">-(W403-L403)</f>
        <v>-1.6400000000000059</v>
      </c>
      <c r="AF403" s="9">
        <f t="shared" ref="AF403:AF466" si="1149">AVERAGE(AC403:AE403)</f>
        <v>-1.9733333333333356</v>
      </c>
      <c r="AG403" s="9">
        <f t="shared" ref="AG403:AG466" si="1150">STDEV(AC403:AE403,AF403)</f>
        <v>0.37676989735852745</v>
      </c>
      <c r="AH403" s="9"/>
      <c r="AI403" s="9">
        <f t="shared" ref="AI403:AK403" si="1151">2^(AC403)</f>
        <v>0.17677669529663667</v>
      </c>
      <c r="AJ403" s="9">
        <f t="shared" si="1151"/>
        <v>0.29118339661711407</v>
      </c>
      <c r="AK403" s="9">
        <f t="shared" si="1151"/>
        <v>0.32085647439072473</v>
      </c>
      <c r="AL403" s="9">
        <f t="shared" ref="AL403:AL466" si="1152">AVERAGE(AI403:AK403)</f>
        <v>0.26293885543482515</v>
      </c>
      <c r="AM403" s="9">
        <f t="shared" ref="AM403:AM466" si="1153">STDEV(AI403:AK403,AL403)</f>
        <v>6.2118495720672517E-2</v>
      </c>
    </row>
    <row r="404" spans="1:39" x14ac:dyDescent="0.25">
      <c r="A404" s="9">
        <v>2</v>
      </c>
      <c r="B404" s="27" t="s">
        <v>37</v>
      </c>
      <c r="C404" s="9">
        <v>32.51</v>
      </c>
      <c r="D404" s="9">
        <v>33.200000000000003</v>
      </c>
      <c r="E404" s="9">
        <v>32.6</v>
      </c>
      <c r="F404" s="9">
        <v>22.95</v>
      </c>
      <c r="G404" s="9">
        <v>22.3</v>
      </c>
      <c r="H404" s="9">
        <v>22.38</v>
      </c>
      <c r="I404" s="9">
        <f t="shared" si="1138"/>
        <v>9.5599999999999987</v>
      </c>
      <c r="J404" s="9">
        <f t="shared" si="1139"/>
        <v>10.900000000000002</v>
      </c>
      <c r="K404" s="9">
        <f t="shared" si="1140"/>
        <v>10.220000000000002</v>
      </c>
      <c r="L404" s="9">
        <f t="shared" si="1141"/>
        <v>10.226666666666668</v>
      </c>
      <c r="M404" s="9">
        <f t="shared" si="1142"/>
        <v>0.54707301970476518</v>
      </c>
      <c r="N404" s="9"/>
      <c r="O404" s="9">
        <v>33.79</v>
      </c>
      <c r="P404" s="9">
        <v>33.57</v>
      </c>
      <c r="Q404" s="9">
        <v>33.71</v>
      </c>
      <c r="R404" s="9">
        <v>22.9</v>
      </c>
      <c r="S404" s="9">
        <v>23.2</v>
      </c>
      <c r="T404" s="9">
        <v>22.99</v>
      </c>
      <c r="U404" s="9">
        <f t="shared" ref="U404:W404" si="1154">O404-R404</f>
        <v>10.89</v>
      </c>
      <c r="V404" s="9">
        <f t="shared" si="1154"/>
        <v>10.370000000000001</v>
      </c>
      <c r="W404" s="9">
        <f t="shared" si="1154"/>
        <v>10.720000000000002</v>
      </c>
      <c r="X404" s="9">
        <f t="shared" si="1144"/>
        <v>10.660000000000002</v>
      </c>
      <c r="Y404" s="9">
        <f t="shared" si="1145"/>
        <v>0.21648710508172686</v>
      </c>
      <c r="Z404" s="9"/>
      <c r="AA404" s="9">
        <v>0.35641</v>
      </c>
      <c r="AB404" s="9"/>
      <c r="AC404" s="9">
        <f t="shared" si="1146"/>
        <v>-0.66333333333333222</v>
      </c>
      <c r="AD404" s="9">
        <f t="shared" si="1147"/>
        <v>-0.14333333333333265</v>
      </c>
      <c r="AE404" s="9">
        <f t="shared" si="1148"/>
        <v>-0.49333333333333407</v>
      </c>
      <c r="AF404" s="9">
        <f t="shared" si="1149"/>
        <v>-0.43333333333333296</v>
      </c>
      <c r="AG404" s="9">
        <f t="shared" si="1150"/>
        <v>0.21648710508172694</v>
      </c>
      <c r="AH404" s="9"/>
      <c r="AI404" s="9">
        <f t="shared" ref="AI404:AK404" si="1155">2^(AC404)</f>
        <v>0.63141772559582066</v>
      </c>
      <c r="AJ404" s="9">
        <f t="shared" si="1155"/>
        <v>0.90542476130834426</v>
      </c>
      <c r="AK404" s="9">
        <f t="shared" si="1155"/>
        <v>0.71038186956448757</v>
      </c>
      <c r="AL404" s="9">
        <f t="shared" si="1152"/>
        <v>0.74907478548955087</v>
      </c>
      <c r="AM404" s="9">
        <f t="shared" si="1153"/>
        <v>0.11516023680674728</v>
      </c>
    </row>
    <row r="405" spans="1:39" x14ac:dyDescent="0.25">
      <c r="A405" s="9">
        <v>3</v>
      </c>
      <c r="B405" s="27" t="s">
        <v>38</v>
      </c>
      <c r="C405" s="9">
        <v>34.299999999999997</v>
      </c>
      <c r="D405" s="9">
        <v>34</v>
      </c>
      <c r="E405" s="9">
        <v>33.76</v>
      </c>
      <c r="F405" s="9">
        <v>22.95</v>
      </c>
      <c r="G405" s="9">
        <v>22.3</v>
      </c>
      <c r="H405" s="9">
        <v>22.38</v>
      </c>
      <c r="I405" s="9">
        <f t="shared" si="1138"/>
        <v>11.349999999999998</v>
      </c>
      <c r="J405" s="9">
        <f t="shared" si="1139"/>
        <v>11.7</v>
      </c>
      <c r="K405" s="9">
        <f t="shared" si="1140"/>
        <v>11.379999999999999</v>
      </c>
      <c r="L405" s="9">
        <f t="shared" si="1141"/>
        <v>11.476666666666665</v>
      </c>
      <c r="M405" s="9">
        <f t="shared" si="1142"/>
        <v>0.15839472494022341</v>
      </c>
      <c r="N405" s="9"/>
      <c r="O405" s="9">
        <v>35.950000000000003</v>
      </c>
      <c r="P405" s="9">
        <v>35.72</v>
      </c>
      <c r="Q405" s="9">
        <v>35.159999999999997</v>
      </c>
      <c r="R405" s="9">
        <v>22.9</v>
      </c>
      <c r="S405" s="9">
        <v>23.2</v>
      </c>
      <c r="T405" s="9">
        <v>22.99</v>
      </c>
      <c r="U405" s="9">
        <f t="shared" ref="U405:W405" si="1156">O405-R405</f>
        <v>13.050000000000004</v>
      </c>
      <c r="V405" s="9">
        <f t="shared" si="1156"/>
        <v>12.52</v>
      </c>
      <c r="W405" s="9">
        <f t="shared" si="1156"/>
        <v>12.169999999999998</v>
      </c>
      <c r="X405" s="9">
        <f t="shared" si="1144"/>
        <v>12.58</v>
      </c>
      <c r="Y405" s="9">
        <f t="shared" si="1145"/>
        <v>0.36175498153676966</v>
      </c>
      <c r="Z405" s="9"/>
      <c r="AA405" s="9">
        <v>1.6802000000000001E-2</v>
      </c>
      <c r="AB405" s="9" t="s">
        <v>43</v>
      </c>
      <c r="AC405" s="9">
        <f t="shared" si="1146"/>
        <v>-1.5733333333333395</v>
      </c>
      <c r="AD405" s="9">
        <f t="shared" si="1147"/>
        <v>-1.0433333333333348</v>
      </c>
      <c r="AE405" s="9">
        <f t="shared" si="1148"/>
        <v>-0.69333333333333336</v>
      </c>
      <c r="AF405" s="9">
        <f t="shared" si="1149"/>
        <v>-1.1033333333333359</v>
      </c>
      <c r="AG405" s="9">
        <f t="shared" si="1150"/>
        <v>0.36175498153676944</v>
      </c>
      <c r="AH405" s="9"/>
      <c r="AI405" s="9">
        <f t="shared" ref="AI405:AK405" si="1157">2^(AC405)</f>
        <v>0.33603109989835289</v>
      </c>
      <c r="AJ405" s="9">
        <f t="shared" si="1157"/>
        <v>0.48520511574676978</v>
      </c>
      <c r="AK405" s="9">
        <f t="shared" si="1157"/>
        <v>0.61842333670471872</v>
      </c>
      <c r="AL405" s="9">
        <f t="shared" si="1152"/>
        <v>0.47988651744994715</v>
      </c>
      <c r="AM405" s="9">
        <f t="shared" si="1153"/>
        <v>0.11534747351085997</v>
      </c>
    </row>
    <row r="406" spans="1:39" x14ac:dyDescent="0.25">
      <c r="A406" s="9">
        <v>4</v>
      </c>
      <c r="B406" s="28" t="s">
        <v>39</v>
      </c>
      <c r="C406" s="9">
        <v>37.51</v>
      </c>
      <c r="D406" s="9">
        <v>37.19</v>
      </c>
      <c r="E406" s="9">
        <v>37.18</v>
      </c>
      <c r="F406" s="9">
        <v>22.95</v>
      </c>
      <c r="G406" s="9">
        <v>22.3</v>
      </c>
      <c r="H406" s="9">
        <v>22.38</v>
      </c>
      <c r="I406" s="9">
        <f t="shared" si="1138"/>
        <v>14.559999999999999</v>
      </c>
      <c r="J406" s="9">
        <f t="shared" si="1139"/>
        <v>14.889999999999997</v>
      </c>
      <c r="K406" s="9">
        <f t="shared" si="1140"/>
        <v>14.8</v>
      </c>
      <c r="L406" s="9">
        <f t="shared" si="1141"/>
        <v>14.75</v>
      </c>
      <c r="M406" s="9">
        <f t="shared" si="1142"/>
        <v>0.13928388277184087</v>
      </c>
      <c r="N406" s="9"/>
      <c r="O406" s="9">
        <v>37.39</v>
      </c>
      <c r="P406" s="9">
        <v>37.14</v>
      </c>
      <c r="Q406" s="9">
        <v>38.299999999999997</v>
      </c>
      <c r="R406" s="9">
        <v>22.9</v>
      </c>
      <c r="S406" s="9">
        <v>23.2</v>
      </c>
      <c r="T406" s="9">
        <v>22.99</v>
      </c>
      <c r="U406" s="9">
        <f t="shared" ref="U406:W406" si="1158">O406-R406</f>
        <v>14.490000000000002</v>
      </c>
      <c r="V406" s="9">
        <f t="shared" si="1158"/>
        <v>13.940000000000001</v>
      </c>
      <c r="W406" s="9">
        <f t="shared" si="1158"/>
        <v>15.309999999999999</v>
      </c>
      <c r="X406" s="9">
        <f t="shared" si="1144"/>
        <v>14.58</v>
      </c>
      <c r="Y406" s="9">
        <f t="shared" si="1145"/>
        <v>0.56290911048469039</v>
      </c>
      <c r="Z406" s="9"/>
      <c r="AA406" s="9">
        <v>0.69971000000000005</v>
      </c>
      <c r="AB406" s="9"/>
      <c r="AC406" s="9">
        <f t="shared" si="1146"/>
        <v>0.25999999999999801</v>
      </c>
      <c r="AD406" s="9">
        <f t="shared" si="1147"/>
        <v>0.80999999999999872</v>
      </c>
      <c r="AE406" s="9">
        <f t="shared" si="1148"/>
        <v>-0.55999999999999872</v>
      </c>
      <c r="AF406" s="9">
        <f t="shared" si="1149"/>
        <v>0.16999999999999935</v>
      </c>
      <c r="AG406" s="9">
        <f t="shared" si="1150"/>
        <v>0.56290911048469039</v>
      </c>
      <c r="AH406" s="9"/>
      <c r="AI406" s="9">
        <f t="shared" ref="AI406:AK406" si="1159">2^(AC406)</f>
        <v>1.197478704618927</v>
      </c>
      <c r="AJ406" s="9">
        <f t="shared" si="1159"/>
        <v>1.7532114426320686</v>
      </c>
      <c r="AK406" s="9">
        <f t="shared" si="1159"/>
        <v>0.67830216372383656</v>
      </c>
      <c r="AL406" s="9">
        <f t="shared" si="1152"/>
        <v>1.2096641036582774</v>
      </c>
      <c r="AM406" s="9">
        <f t="shared" si="1153"/>
        <v>0.43891445820574621</v>
      </c>
    </row>
    <row r="407" spans="1:39" x14ac:dyDescent="0.25">
      <c r="A407" s="29">
        <v>5</v>
      </c>
      <c r="B407" s="28" t="s">
        <v>40</v>
      </c>
      <c r="C407" s="9">
        <v>35.56</v>
      </c>
      <c r="D407" s="9">
        <v>35.450000000000003</v>
      </c>
      <c r="E407" s="9">
        <v>35.03</v>
      </c>
      <c r="F407" s="9">
        <v>23.64</v>
      </c>
      <c r="G407" s="9">
        <v>23.75</v>
      </c>
      <c r="H407" s="9">
        <v>23.6</v>
      </c>
      <c r="I407" s="9">
        <f t="shared" si="1138"/>
        <v>11.920000000000002</v>
      </c>
      <c r="J407" s="9">
        <f t="shared" si="1139"/>
        <v>11.700000000000003</v>
      </c>
      <c r="K407" s="9">
        <f t="shared" si="1140"/>
        <v>11.43</v>
      </c>
      <c r="L407" s="9">
        <f t="shared" si="1141"/>
        <v>11.683333333333335</v>
      </c>
      <c r="M407" s="9">
        <f t="shared" si="1142"/>
        <v>0.20038851153585605</v>
      </c>
      <c r="N407" s="8"/>
      <c r="O407" s="9">
        <v>37.86</v>
      </c>
      <c r="P407" s="9">
        <v>37.97</v>
      </c>
      <c r="Q407" s="9">
        <v>37.909999999999997</v>
      </c>
      <c r="R407" s="9">
        <v>25.32</v>
      </c>
      <c r="S407" s="9">
        <v>25.21</v>
      </c>
      <c r="T407" s="9">
        <v>25.26</v>
      </c>
      <c r="U407" s="9">
        <f t="shared" ref="U407:W407" si="1160">O407-R407</f>
        <v>12.54</v>
      </c>
      <c r="V407" s="9">
        <f t="shared" si="1160"/>
        <v>12.759999999999998</v>
      </c>
      <c r="W407" s="9">
        <f t="shared" si="1160"/>
        <v>12.649999999999995</v>
      </c>
      <c r="X407" s="9">
        <f t="shared" si="1144"/>
        <v>12.649999999999997</v>
      </c>
      <c r="Y407" s="9">
        <f t="shared" si="1145"/>
        <v>8.9814623902049404E-2</v>
      </c>
      <c r="Z407" s="9"/>
      <c r="AA407" s="9">
        <v>3.3899999999999998E-3</v>
      </c>
      <c r="AB407" s="9" t="s">
        <v>48</v>
      </c>
      <c r="AC407" s="9">
        <f t="shared" si="1146"/>
        <v>-0.8566666666666638</v>
      </c>
      <c r="AD407" s="9">
        <f t="shared" si="1147"/>
        <v>-1.0766666666666627</v>
      </c>
      <c r="AE407" s="9">
        <f t="shared" si="1148"/>
        <v>-0.96666666666665968</v>
      </c>
      <c r="AF407" s="9">
        <f t="shared" si="1149"/>
        <v>-0.96666666666666201</v>
      </c>
      <c r="AG407" s="9">
        <f t="shared" si="1150"/>
        <v>8.9814623902049404E-2</v>
      </c>
      <c r="AH407" s="9"/>
      <c r="AI407" s="9">
        <f t="shared" ref="AI407:AK407" si="1161">2^(AC407)</f>
        <v>0.55222700037217687</v>
      </c>
      <c r="AJ407" s="9">
        <f t="shared" si="1161"/>
        <v>0.47412301558725006</v>
      </c>
      <c r="AK407" s="9">
        <f t="shared" si="1161"/>
        <v>0.51168694599838993</v>
      </c>
      <c r="AL407" s="9">
        <f t="shared" si="1152"/>
        <v>0.51267898731927231</v>
      </c>
      <c r="AM407" s="9">
        <f t="shared" si="1153"/>
        <v>3.1893533506629761E-2</v>
      </c>
    </row>
    <row r="408" spans="1:39" x14ac:dyDescent="0.25">
      <c r="A408" s="9">
        <v>6</v>
      </c>
      <c r="B408" s="27" t="s">
        <v>42</v>
      </c>
      <c r="C408" s="9">
        <v>31.43</v>
      </c>
      <c r="D408" s="9">
        <v>31.27</v>
      </c>
      <c r="E408" s="9">
        <v>31.28</v>
      </c>
      <c r="F408" s="9">
        <v>22.95</v>
      </c>
      <c r="G408" s="9">
        <v>22.3</v>
      </c>
      <c r="H408" s="9">
        <v>22.38</v>
      </c>
      <c r="I408" s="9">
        <f t="shared" si="1138"/>
        <v>8.48</v>
      </c>
      <c r="J408" s="9">
        <f t="shared" si="1139"/>
        <v>8.9699999999999989</v>
      </c>
      <c r="K408" s="9">
        <f t="shared" si="1140"/>
        <v>8.9000000000000021</v>
      </c>
      <c r="L408" s="9">
        <f t="shared" si="1141"/>
        <v>8.7833333333333332</v>
      </c>
      <c r="M408" s="9">
        <f t="shared" si="1142"/>
        <v>0.21638443156156625</v>
      </c>
      <c r="N408" s="9"/>
      <c r="O408" s="9">
        <v>33.17</v>
      </c>
      <c r="P408" s="9">
        <v>32.85</v>
      </c>
      <c r="Q408" s="9">
        <v>33.049999999999997</v>
      </c>
      <c r="R408" s="9">
        <v>22.9</v>
      </c>
      <c r="S408" s="9">
        <v>23.2</v>
      </c>
      <c r="T408" s="9">
        <v>22.99</v>
      </c>
      <c r="U408" s="9">
        <f t="shared" ref="U408:W408" si="1162">O408-R408</f>
        <v>10.270000000000003</v>
      </c>
      <c r="V408" s="9">
        <f t="shared" si="1162"/>
        <v>9.6500000000000021</v>
      </c>
      <c r="W408" s="9">
        <f t="shared" si="1162"/>
        <v>10.059999999999999</v>
      </c>
      <c r="X408" s="9">
        <f t="shared" si="1144"/>
        <v>9.9933333333333341</v>
      </c>
      <c r="Y408" s="9">
        <f t="shared" si="1145"/>
        <v>0.25746628689770029</v>
      </c>
      <c r="Z408" s="9"/>
      <c r="AA408" s="9">
        <v>7.0410000000000004E-3</v>
      </c>
      <c r="AB408" s="9" t="s">
        <v>48</v>
      </c>
      <c r="AC408" s="9">
        <f t="shared" si="1146"/>
        <v>-1.4866666666666699</v>
      </c>
      <c r="AD408" s="9">
        <f t="shared" si="1147"/>
        <v>-0.86666666666666892</v>
      </c>
      <c r="AE408" s="9">
        <f t="shared" si="1148"/>
        <v>-1.2766666666666655</v>
      </c>
      <c r="AF408" s="9">
        <f t="shared" si="1149"/>
        <v>-1.2100000000000015</v>
      </c>
      <c r="AG408" s="9">
        <f t="shared" si="1150"/>
        <v>0.25746628689770013</v>
      </c>
      <c r="AH408" s="9"/>
      <c r="AI408" s="9">
        <f t="shared" ref="AI408:AK408" si="1163">2^(AC408)</f>
        <v>0.35683606354271563</v>
      </c>
      <c r="AJ408" s="9">
        <f t="shared" si="1163"/>
        <v>0.54841248984731217</v>
      </c>
      <c r="AK408" s="9">
        <f t="shared" si="1163"/>
        <v>0.41274805829113675</v>
      </c>
      <c r="AL408" s="9">
        <f t="shared" si="1152"/>
        <v>0.43933220389372152</v>
      </c>
      <c r="AM408" s="9">
        <f t="shared" si="1153"/>
        <v>8.0438048115613656E-2</v>
      </c>
    </row>
    <row r="409" spans="1:39" x14ac:dyDescent="0.25">
      <c r="A409" s="9">
        <v>7</v>
      </c>
      <c r="B409" s="27" t="s">
        <v>44</v>
      </c>
      <c r="C409" s="9">
        <v>26.87</v>
      </c>
      <c r="D409" s="9">
        <v>26.81</v>
      </c>
      <c r="E409" s="9">
        <v>26.82</v>
      </c>
      <c r="F409" s="9">
        <v>22.95</v>
      </c>
      <c r="G409" s="9">
        <v>22.3</v>
      </c>
      <c r="H409" s="9">
        <v>22.38</v>
      </c>
      <c r="I409" s="9">
        <f t="shared" si="1138"/>
        <v>3.9200000000000017</v>
      </c>
      <c r="J409" s="9">
        <f t="shared" si="1139"/>
        <v>4.509999999999998</v>
      </c>
      <c r="K409" s="9">
        <f t="shared" si="1140"/>
        <v>4.4400000000000013</v>
      </c>
      <c r="L409" s="9">
        <f t="shared" si="1141"/>
        <v>4.29</v>
      </c>
      <c r="M409" s="9">
        <f t="shared" si="1142"/>
        <v>0.26318561257535733</v>
      </c>
      <c r="N409" s="9"/>
      <c r="O409" s="9">
        <v>27.12</v>
      </c>
      <c r="P409" s="9">
        <v>27.13</v>
      </c>
      <c r="Q409" s="9">
        <v>27.18</v>
      </c>
      <c r="R409" s="9">
        <v>22.9</v>
      </c>
      <c r="S409" s="9">
        <v>23.2</v>
      </c>
      <c r="T409" s="9">
        <v>22.99</v>
      </c>
      <c r="U409" s="9">
        <f t="shared" ref="U409:W409" si="1164">O409-R409</f>
        <v>4.2200000000000024</v>
      </c>
      <c r="V409" s="9">
        <f t="shared" si="1164"/>
        <v>3.9299999999999997</v>
      </c>
      <c r="W409" s="9">
        <f t="shared" si="1164"/>
        <v>4.1900000000000013</v>
      </c>
      <c r="X409" s="9">
        <f t="shared" si="1144"/>
        <v>4.1133333333333342</v>
      </c>
      <c r="Y409" s="9">
        <f t="shared" si="1145"/>
        <v>0.13021349989749842</v>
      </c>
      <c r="Z409" s="9"/>
      <c r="AA409" s="9">
        <v>0.44278200000000001</v>
      </c>
      <c r="AB409" s="9"/>
      <c r="AC409" s="9">
        <f t="shared" si="1146"/>
        <v>6.999999999999762E-2</v>
      </c>
      <c r="AD409" s="9">
        <f t="shared" si="1147"/>
        <v>0.36000000000000032</v>
      </c>
      <c r="AE409" s="9">
        <f t="shared" si="1148"/>
        <v>9.9999999999998757E-2</v>
      </c>
      <c r="AF409" s="9">
        <f t="shared" si="1149"/>
        <v>0.17666666666666556</v>
      </c>
      <c r="AG409" s="9">
        <f t="shared" si="1150"/>
        <v>0.13021349989749847</v>
      </c>
      <c r="AH409" s="9"/>
      <c r="AI409" s="9">
        <f t="shared" ref="AI409:AK409" si="1165">2^(AC409)</f>
        <v>1.0497166836230656</v>
      </c>
      <c r="AJ409" s="9">
        <f t="shared" si="1165"/>
        <v>1.2834258975629045</v>
      </c>
      <c r="AK409" s="9">
        <f t="shared" si="1165"/>
        <v>1.0717734625362922</v>
      </c>
      <c r="AL409" s="9">
        <f t="shared" si="1152"/>
        <v>1.1349720145740874</v>
      </c>
      <c r="AM409" s="9">
        <f t="shared" si="1153"/>
        <v>0.10535825202564747</v>
      </c>
    </row>
    <row r="410" spans="1:39" x14ac:dyDescent="0.25">
      <c r="A410" s="9">
        <v>8</v>
      </c>
      <c r="B410" s="27" t="s">
        <v>45</v>
      </c>
      <c r="C410" s="9">
        <v>29.67</v>
      </c>
      <c r="D410" s="9">
        <v>29.54</v>
      </c>
      <c r="E410" s="9">
        <v>29.75</v>
      </c>
      <c r="F410" s="9">
        <v>22.95</v>
      </c>
      <c r="G410" s="9">
        <v>22.3</v>
      </c>
      <c r="H410" s="9">
        <v>22.38</v>
      </c>
      <c r="I410" s="9">
        <f t="shared" si="1138"/>
        <v>6.7200000000000024</v>
      </c>
      <c r="J410" s="9">
        <f t="shared" si="1139"/>
        <v>7.2399999999999984</v>
      </c>
      <c r="K410" s="9">
        <f t="shared" si="1140"/>
        <v>7.370000000000001</v>
      </c>
      <c r="L410" s="9">
        <f t="shared" si="1141"/>
        <v>7.11</v>
      </c>
      <c r="M410" s="9">
        <f t="shared" si="1142"/>
        <v>0.28083209693100619</v>
      </c>
      <c r="N410" s="9"/>
      <c r="O410" s="9">
        <v>31.08</v>
      </c>
      <c r="P410" s="9">
        <v>31.11</v>
      </c>
      <c r="Q410" s="9">
        <v>31.07</v>
      </c>
      <c r="R410" s="9">
        <v>22.9</v>
      </c>
      <c r="S410" s="9">
        <v>23.2</v>
      </c>
      <c r="T410" s="9">
        <v>22.99</v>
      </c>
      <c r="U410" s="9">
        <f t="shared" ref="U410:W410" si="1166">O410-R410</f>
        <v>8.18</v>
      </c>
      <c r="V410" s="9">
        <f t="shared" si="1166"/>
        <v>7.91</v>
      </c>
      <c r="W410" s="9">
        <f t="shared" si="1166"/>
        <v>8.0800000000000018</v>
      </c>
      <c r="X410" s="9">
        <f t="shared" si="1144"/>
        <v>8.0566666666666666</v>
      </c>
      <c r="Y410" s="9">
        <f t="shared" si="1145"/>
        <v>0.11145502331533655</v>
      </c>
      <c r="Z410" s="9"/>
      <c r="AA410" s="9">
        <v>1.1413E-2</v>
      </c>
      <c r="AB410" s="9" t="s">
        <v>43</v>
      </c>
      <c r="AC410" s="9">
        <f t="shared" si="1146"/>
        <v>-1.0699999999999994</v>
      </c>
      <c r="AD410" s="9">
        <f t="shared" si="1147"/>
        <v>-0.79999999999999982</v>
      </c>
      <c r="AE410" s="9">
        <f t="shared" si="1148"/>
        <v>-0.97000000000000153</v>
      </c>
      <c r="AF410" s="9">
        <f t="shared" si="1149"/>
        <v>-0.94666666666666688</v>
      </c>
      <c r="AG410" s="9">
        <f t="shared" si="1150"/>
        <v>0.11145502331533642</v>
      </c>
      <c r="AH410" s="9"/>
      <c r="AI410" s="9">
        <f t="shared" ref="AI410:AK410" si="1167">2^(AC410)</f>
        <v>0.47631899902196895</v>
      </c>
      <c r="AJ410" s="9">
        <f t="shared" si="1167"/>
        <v>0.57434917749851755</v>
      </c>
      <c r="AK410" s="9">
        <f t="shared" si="1167"/>
        <v>0.51050606285359601</v>
      </c>
      <c r="AL410" s="9">
        <f t="shared" si="1152"/>
        <v>0.52039141312469417</v>
      </c>
      <c r="AM410" s="9">
        <f t="shared" si="1153"/>
        <v>4.0626502725213898E-2</v>
      </c>
    </row>
    <row r="411" spans="1:39" x14ac:dyDescent="0.25">
      <c r="A411" s="9">
        <v>9</v>
      </c>
      <c r="B411" s="27" t="s">
        <v>46</v>
      </c>
      <c r="C411" s="9">
        <v>29.52</v>
      </c>
      <c r="D411" s="9">
        <v>29.73</v>
      </c>
      <c r="E411" s="9">
        <v>29.42</v>
      </c>
      <c r="F411" s="9">
        <v>22.95</v>
      </c>
      <c r="G411" s="9">
        <v>22.3</v>
      </c>
      <c r="H411" s="9">
        <v>22.38</v>
      </c>
      <c r="I411" s="9">
        <f t="shared" si="1138"/>
        <v>6.57</v>
      </c>
      <c r="J411" s="9">
        <f t="shared" si="1139"/>
        <v>7.43</v>
      </c>
      <c r="K411" s="9">
        <f t="shared" si="1140"/>
        <v>7.0400000000000027</v>
      </c>
      <c r="L411" s="9">
        <f t="shared" si="1141"/>
        <v>7.0133333333333345</v>
      </c>
      <c r="M411" s="9">
        <f t="shared" si="1142"/>
        <v>0.35159951965584668</v>
      </c>
      <c r="N411" s="9"/>
      <c r="O411" s="9">
        <v>30.05</v>
      </c>
      <c r="P411" s="9">
        <v>30.21</v>
      </c>
      <c r="Q411" s="9">
        <v>30.17</v>
      </c>
      <c r="R411" s="9">
        <v>22.9</v>
      </c>
      <c r="S411" s="9">
        <v>23.2</v>
      </c>
      <c r="T411" s="9">
        <v>22.99</v>
      </c>
      <c r="U411" s="9">
        <f t="shared" ref="U411:W411" si="1168">O411-R411</f>
        <v>7.1500000000000021</v>
      </c>
      <c r="V411" s="9">
        <f t="shared" si="1168"/>
        <v>7.0100000000000016</v>
      </c>
      <c r="W411" s="9">
        <f t="shared" si="1168"/>
        <v>7.1800000000000033</v>
      </c>
      <c r="X411" s="9">
        <f t="shared" si="1144"/>
        <v>7.113333333333336</v>
      </c>
      <c r="Y411" s="9">
        <f t="shared" si="1145"/>
        <v>7.4087035902976828E-2</v>
      </c>
      <c r="Z411" s="9"/>
      <c r="AA411" s="9">
        <v>0.71396899999999996</v>
      </c>
      <c r="AB411" s="9"/>
      <c r="AC411" s="9">
        <f t="shared" si="1146"/>
        <v>-0.1366666666666676</v>
      </c>
      <c r="AD411" s="9">
        <f t="shared" si="1147"/>
        <v>3.3333333333329662E-3</v>
      </c>
      <c r="AE411" s="9">
        <f t="shared" si="1148"/>
        <v>-0.16666666666666874</v>
      </c>
      <c r="AF411" s="9">
        <f t="shared" si="1149"/>
        <v>-0.10000000000000113</v>
      </c>
      <c r="AG411" s="9">
        <f t="shared" si="1150"/>
        <v>7.4087035902976828E-2</v>
      </c>
      <c r="AH411" s="9"/>
      <c r="AI411" s="9">
        <f t="shared" ref="AI411:AK411" si="1169">2^(AC411)</f>
        <v>0.90961839399828082</v>
      </c>
      <c r="AJ411" s="9">
        <f t="shared" si="1169"/>
        <v>1.0023131618421726</v>
      </c>
      <c r="AK411" s="9">
        <f t="shared" si="1169"/>
        <v>0.89089871814033805</v>
      </c>
      <c r="AL411" s="9">
        <f t="shared" si="1152"/>
        <v>0.934276757993597</v>
      </c>
      <c r="AM411" s="9">
        <f t="shared" si="1153"/>
        <v>4.8712221276536946E-2</v>
      </c>
    </row>
    <row r="412" spans="1:39" x14ac:dyDescent="0.25">
      <c r="A412" s="29">
        <v>10</v>
      </c>
      <c r="B412" s="27" t="s">
        <v>47</v>
      </c>
      <c r="C412" s="9">
        <v>32.549999999999997</v>
      </c>
      <c r="D412" s="9">
        <v>32.880000000000003</v>
      </c>
      <c r="E412" s="9">
        <v>32.96</v>
      </c>
      <c r="F412" s="9">
        <v>22.95</v>
      </c>
      <c r="G412" s="9">
        <v>22.3</v>
      </c>
      <c r="H412" s="9">
        <v>22.38</v>
      </c>
      <c r="I412" s="9">
        <f t="shared" si="1138"/>
        <v>9.5999999999999979</v>
      </c>
      <c r="J412" s="9">
        <f t="shared" si="1139"/>
        <v>10.580000000000002</v>
      </c>
      <c r="K412" s="9">
        <f t="shared" si="1140"/>
        <v>10.580000000000002</v>
      </c>
      <c r="L412" s="9">
        <f t="shared" si="1141"/>
        <v>10.253333333333334</v>
      </c>
      <c r="M412" s="9">
        <f t="shared" si="1142"/>
        <v>0.46197643037521291</v>
      </c>
      <c r="N412" s="9"/>
      <c r="O412" s="9">
        <v>34.33</v>
      </c>
      <c r="P412" s="9">
        <v>34.17</v>
      </c>
      <c r="Q412" s="9">
        <v>34.85</v>
      </c>
      <c r="R412" s="9">
        <v>22.9</v>
      </c>
      <c r="S412" s="9">
        <v>23.2</v>
      </c>
      <c r="T412" s="9">
        <v>22.99</v>
      </c>
      <c r="U412" s="9">
        <f t="shared" ref="U412:W412" si="1170">O412-R412</f>
        <v>11.43</v>
      </c>
      <c r="V412" s="9">
        <f t="shared" si="1170"/>
        <v>10.970000000000002</v>
      </c>
      <c r="W412" s="9">
        <f t="shared" si="1170"/>
        <v>11.860000000000003</v>
      </c>
      <c r="X412" s="9">
        <f t="shared" si="1144"/>
        <v>11.420000000000002</v>
      </c>
      <c r="Y412" s="9">
        <f t="shared" si="1145"/>
        <v>0.36340977789083606</v>
      </c>
      <c r="Z412" s="9"/>
      <c r="AA412" s="9">
        <v>4.8464E-2</v>
      </c>
      <c r="AB412" s="9" t="s">
        <v>43</v>
      </c>
      <c r="AC412" s="9">
        <f t="shared" si="1146"/>
        <v>-1.1766666666666659</v>
      </c>
      <c r="AD412" s="9">
        <f t="shared" si="1147"/>
        <v>-0.71666666666666856</v>
      </c>
      <c r="AE412" s="9">
        <f t="shared" si="1148"/>
        <v>-1.6066666666666691</v>
      </c>
      <c r="AF412" s="9">
        <f t="shared" si="1149"/>
        <v>-1.1666666666666679</v>
      </c>
      <c r="AG412" s="9">
        <f t="shared" si="1150"/>
        <v>0.36340977789083601</v>
      </c>
      <c r="AH412" s="9"/>
      <c r="AI412" s="9">
        <f t="shared" ref="AI412:AK412" si="1171">2^(AC412)</f>
        <v>0.44237241558982332</v>
      </c>
      <c r="AJ412" s="9">
        <f t="shared" si="1171"/>
        <v>0.60850175683529473</v>
      </c>
      <c r="AK412" s="9">
        <f t="shared" si="1171"/>
        <v>0.32835613896960025</v>
      </c>
      <c r="AL412" s="9">
        <f t="shared" si="1152"/>
        <v>0.45974343713157273</v>
      </c>
      <c r="AM412" s="9">
        <f t="shared" si="1153"/>
        <v>0.11502668123640122</v>
      </c>
    </row>
    <row r="413" spans="1:39" x14ac:dyDescent="0.25">
      <c r="A413" s="9">
        <v>11</v>
      </c>
      <c r="B413" s="27" t="s">
        <v>49</v>
      </c>
      <c r="C413" s="9">
        <v>32.24</v>
      </c>
      <c r="D413" s="9">
        <v>31.21</v>
      </c>
      <c r="E413" s="9">
        <v>31.51</v>
      </c>
      <c r="F413" s="9">
        <v>22.95</v>
      </c>
      <c r="G413" s="9">
        <v>22.3</v>
      </c>
      <c r="H413" s="9">
        <v>22.38</v>
      </c>
      <c r="I413" s="9">
        <f t="shared" si="1138"/>
        <v>9.2900000000000027</v>
      </c>
      <c r="J413" s="9">
        <f t="shared" si="1139"/>
        <v>8.91</v>
      </c>
      <c r="K413" s="9">
        <f t="shared" si="1140"/>
        <v>9.1300000000000026</v>
      </c>
      <c r="L413" s="9">
        <f t="shared" si="1141"/>
        <v>9.1100000000000012</v>
      </c>
      <c r="M413" s="9">
        <f t="shared" si="1142"/>
        <v>0.15577761927397338</v>
      </c>
      <c r="N413" s="9"/>
      <c r="O413" s="9">
        <v>34.090000000000003</v>
      </c>
      <c r="P413" s="9">
        <v>33.56</v>
      </c>
      <c r="Q413" s="9">
        <v>34.03</v>
      </c>
      <c r="R413" s="9">
        <v>22.9</v>
      </c>
      <c r="S413" s="9">
        <v>23.2</v>
      </c>
      <c r="T413" s="9">
        <v>22.99</v>
      </c>
      <c r="U413" s="9">
        <f t="shared" ref="U413:W413" si="1172">O413-R413</f>
        <v>11.190000000000005</v>
      </c>
      <c r="V413" s="9">
        <f t="shared" si="1172"/>
        <v>10.360000000000003</v>
      </c>
      <c r="W413" s="9">
        <f t="shared" si="1172"/>
        <v>11.040000000000003</v>
      </c>
      <c r="X413" s="9">
        <f t="shared" si="1144"/>
        <v>10.863333333333337</v>
      </c>
      <c r="Y413" s="9">
        <f t="shared" si="1145"/>
        <v>0.36114016977099428</v>
      </c>
      <c r="Z413" s="9"/>
      <c r="AA413" s="9">
        <v>3.2360000000000002E-3</v>
      </c>
      <c r="AB413" s="9" t="s">
        <v>48</v>
      </c>
      <c r="AC413" s="9">
        <f t="shared" si="1146"/>
        <v>-2.0800000000000036</v>
      </c>
      <c r="AD413" s="9">
        <f t="shared" si="1147"/>
        <v>-1.2500000000000018</v>
      </c>
      <c r="AE413" s="9">
        <f t="shared" si="1148"/>
        <v>-1.9300000000000015</v>
      </c>
      <c r="AF413" s="9">
        <f t="shared" si="1149"/>
        <v>-1.7533333333333356</v>
      </c>
      <c r="AG413" s="9">
        <f t="shared" si="1150"/>
        <v>0.36114016977099378</v>
      </c>
      <c r="AH413" s="9"/>
      <c r="AI413" s="9">
        <f t="shared" ref="AI413:AK413" si="1173">2^(AC413)</f>
        <v>0.23651441168139836</v>
      </c>
      <c r="AJ413" s="9">
        <f t="shared" si="1173"/>
        <v>0.42044820762685675</v>
      </c>
      <c r="AK413" s="9">
        <f t="shared" si="1173"/>
        <v>0.26242917090576656</v>
      </c>
      <c r="AL413" s="9">
        <f t="shared" si="1152"/>
        <v>0.3064639300713406</v>
      </c>
      <c r="AM413" s="9">
        <f t="shared" si="1153"/>
        <v>8.1290447711909075E-2</v>
      </c>
    </row>
    <row r="414" spans="1:39" x14ac:dyDescent="0.25">
      <c r="A414" s="9">
        <v>12</v>
      </c>
      <c r="B414" s="27" t="s">
        <v>264</v>
      </c>
      <c r="C414" s="9">
        <v>25.07</v>
      </c>
      <c r="D414" s="9">
        <v>24.71</v>
      </c>
      <c r="E414" s="9">
        <v>24.82</v>
      </c>
      <c r="F414" s="9">
        <v>22.95</v>
      </c>
      <c r="G414" s="9">
        <v>22.3</v>
      </c>
      <c r="H414" s="9">
        <v>22.38</v>
      </c>
      <c r="I414" s="9">
        <f t="shared" si="1138"/>
        <v>2.120000000000001</v>
      </c>
      <c r="J414" s="9">
        <f t="shared" si="1139"/>
        <v>2.41</v>
      </c>
      <c r="K414" s="9">
        <f t="shared" si="1140"/>
        <v>2.4400000000000013</v>
      </c>
      <c r="L414" s="9">
        <f t="shared" si="1141"/>
        <v>2.3233333333333341</v>
      </c>
      <c r="M414" s="9">
        <f t="shared" si="1142"/>
        <v>0.14429907214608897</v>
      </c>
      <c r="N414" s="9"/>
      <c r="O414" s="9">
        <v>27.06</v>
      </c>
      <c r="P414" s="9">
        <v>26.74</v>
      </c>
      <c r="Q414" s="9">
        <v>26.74</v>
      </c>
      <c r="R414" s="9">
        <v>22.9</v>
      </c>
      <c r="S414" s="9">
        <v>23.2</v>
      </c>
      <c r="T414" s="9">
        <v>22.99</v>
      </c>
      <c r="U414" s="9">
        <f t="shared" ref="U414:W414" si="1174">O414-R414</f>
        <v>4.16</v>
      </c>
      <c r="V414" s="9">
        <f t="shared" si="1174"/>
        <v>3.5399999999999991</v>
      </c>
      <c r="W414" s="9">
        <f t="shared" si="1174"/>
        <v>3.75</v>
      </c>
      <c r="X414" s="9">
        <f t="shared" si="1144"/>
        <v>3.8166666666666664</v>
      </c>
      <c r="Y414" s="9">
        <f t="shared" si="1145"/>
        <v>0.25746628689770062</v>
      </c>
      <c r="Z414" s="9"/>
      <c r="AA414" s="9">
        <v>2.019E-3</v>
      </c>
      <c r="AB414" s="9" t="s">
        <v>48</v>
      </c>
      <c r="AC414" s="9">
        <f t="shared" si="1146"/>
        <v>-1.836666666666666</v>
      </c>
      <c r="AD414" s="9">
        <f t="shared" si="1147"/>
        <v>-1.216666666666665</v>
      </c>
      <c r="AE414" s="9">
        <f t="shared" si="1148"/>
        <v>-1.4266666666666659</v>
      </c>
      <c r="AF414" s="9">
        <f t="shared" si="1149"/>
        <v>-1.4933333333333323</v>
      </c>
      <c r="AG414" s="9">
        <f t="shared" si="1150"/>
        <v>0.25746628689770074</v>
      </c>
      <c r="AH414" s="9"/>
      <c r="AI414" s="9">
        <f t="shared" ref="AI414:AK414" si="1175">2^(AC414)</f>
        <v>0.27996790101168995</v>
      </c>
      <c r="AJ414" s="9">
        <f t="shared" si="1175"/>
        <v>0.43027571862216552</v>
      </c>
      <c r="AK414" s="9">
        <f t="shared" si="1175"/>
        <v>0.37198937847660885</v>
      </c>
      <c r="AL414" s="9">
        <f t="shared" si="1152"/>
        <v>0.3607443327034881</v>
      </c>
      <c r="AM414" s="9">
        <f t="shared" si="1153"/>
        <v>6.1875942010529955E-2</v>
      </c>
    </row>
    <row r="415" spans="1:39" x14ac:dyDescent="0.25">
      <c r="A415" s="9">
        <v>13</v>
      </c>
      <c r="B415" s="27" t="s">
        <v>265</v>
      </c>
      <c r="C415" s="9">
        <v>27.41</v>
      </c>
      <c r="D415" s="9">
        <v>26.96</v>
      </c>
      <c r="E415" s="9">
        <v>26.9</v>
      </c>
      <c r="F415" s="9">
        <v>22.95</v>
      </c>
      <c r="G415" s="9">
        <v>22.3</v>
      </c>
      <c r="H415" s="9">
        <v>22.38</v>
      </c>
      <c r="I415" s="9">
        <f t="shared" si="1138"/>
        <v>4.4600000000000009</v>
      </c>
      <c r="J415" s="9">
        <f t="shared" si="1139"/>
        <v>4.66</v>
      </c>
      <c r="K415" s="9">
        <f t="shared" si="1140"/>
        <v>4.5199999999999996</v>
      </c>
      <c r="L415" s="9">
        <f t="shared" si="1141"/>
        <v>4.5466666666666669</v>
      </c>
      <c r="M415" s="9">
        <f t="shared" si="1142"/>
        <v>8.3798700599843387E-2</v>
      </c>
      <c r="N415" s="9"/>
      <c r="O415" s="9">
        <v>28.46</v>
      </c>
      <c r="P415" s="9">
        <v>28.61</v>
      </c>
      <c r="Q415" s="9">
        <v>28.52</v>
      </c>
      <c r="R415" s="9">
        <v>22.9</v>
      </c>
      <c r="S415" s="9">
        <v>23.2</v>
      </c>
      <c r="T415" s="9">
        <v>22.99</v>
      </c>
      <c r="U415" s="9">
        <f t="shared" ref="U415:W415" si="1176">O415-R415</f>
        <v>5.5600000000000023</v>
      </c>
      <c r="V415" s="9">
        <f t="shared" si="1176"/>
        <v>5.41</v>
      </c>
      <c r="W415" s="9">
        <f t="shared" si="1176"/>
        <v>5.5300000000000011</v>
      </c>
      <c r="X415" s="9">
        <f t="shared" si="1144"/>
        <v>5.5000000000000009</v>
      </c>
      <c r="Y415" s="9">
        <f t="shared" si="1145"/>
        <v>6.4807406984079413E-2</v>
      </c>
      <c r="Z415" s="9"/>
      <c r="AA415" s="9">
        <v>2.2000000000000001E-4</v>
      </c>
      <c r="AB415" s="9" t="s">
        <v>41</v>
      </c>
      <c r="AC415" s="9">
        <f t="shared" si="1146"/>
        <v>-1.0133333333333354</v>
      </c>
      <c r="AD415" s="9">
        <f t="shared" si="1147"/>
        <v>-0.86333333333333329</v>
      </c>
      <c r="AE415" s="9">
        <f t="shared" si="1148"/>
        <v>-0.98333333333333428</v>
      </c>
      <c r="AF415" s="9">
        <f t="shared" si="1149"/>
        <v>-0.95333333333333437</v>
      </c>
      <c r="AG415" s="9">
        <f t="shared" si="1150"/>
        <v>6.4807406984079413E-2</v>
      </c>
      <c r="AH415" s="9"/>
      <c r="AI415" s="9">
        <f t="shared" ref="AI415:AK415" si="1177">2^(AC415)</f>
        <v>0.49540030663261397</v>
      </c>
      <c r="AJ415" s="9">
        <f t="shared" si="1177"/>
        <v>0.54968105669259881</v>
      </c>
      <c r="AK415" s="9">
        <f t="shared" si="1177"/>
        <v>0.50580972015096093</v>
      </c>
      <c r="AL415" s="9">
        <f t="shared" si="1152"/>
        <v>0.51696369449205781</v>
      </c>
      <c r="AM415" s="9">
        <f t="shared" si="1153"/>
        <v>2.3521739086357588E-2</v>
      </c>
    </row>
    <row r="416" spans="1:39" x14ac:dyDescent="0.25">
      <c r="A416" s="9">
        <v>14</v>
      </c>
      <c r="B416" s="27" t="s">
        <v>266</v>
      </c>
      <c r="C416" s="9">
        <v>28.78</v>
      </c>
      <c r="D416" s="9">
        <v>28.01</v>
      </c>
      <c r="E416" s="9">
        <v>28.04</v>
      </c>
      <c r="F416" s="9">
        <v>22.95</v>
      </c>
      <c r="G416" s="9">
        <v>22.3</v>
      </c>
      <c r="H416" s="9">
        <v>22.38</v>
      </c>
      <c r="I416" s="9">
        <f t="shared" si="1138"/>
        <v>5.8300000000000018</v>
      </c>
      <c r="J416" s="9">
        <f t="shared" si="1139"/>
        <v>5.7100000000000009</v>
      </c>
      <c r="K416" s="9">
        <f t="shared" si="1140"/>
        <v>5.66</v>
      </c>
      <c r="L416" s="9">
        <f t="shared" si="1141"/>
        <v>5.7333333333333343</v>
      </c>
      <c r="M416" s="9">
        <f t="shared" si="1142"/>
        <v>7.1336448530109675E-2</v>
      </c>
      <c r="N416" s="9"/>
      <c r="O416" s="9">
        <v>30.13</v>
      </c>
      <c r="P416" s="9">
        <v>30.11</v>
      </c>
      <c r="Q416" s="9">
        <v>30.07</v>
      </c>
      <c r="R416" s="9">
        <v>22.9</v>
      </c>
      <c r="S416" s="9">
        <v>23.2</v>
      </c>
      <c r="T416" s="9">
        <v>22.99</v>
      </c>
      <c r="U416" s="9">
        <f t="shared" ref="U416:W416" si="1178">O416-R416</f>
        <v>7.23</v>
      </c>
      <c r="V416" s="9">
        <f t="shared" si="1178"/>
        <v>6.91</v>
      </c>
      <c r="W416" s="9">
        <f t="shared" si="1178"/>
        <v>7.0800000000000018</v>
      </c>
      <c r="X416" s="9">
        <f t="shared" si="1144"/>
        <v>7.0733333333333341</v>
      </c>
      <c r="Y416" s="9">
        <f t="shared" si="1145"/>
        <v>0.13072447700751733</v>
      </c>
      <c r="Z416" s="9"/>
      <c r="AA416" s="9">
        <v>2.2000000000000001E-4</v>
      </c>
      <c r="AB416" s="9" t="s">
        <v>41</v>
      </c>
      <c r="AC416" s="9">
        <f t="shared" si="1146"/>
        <v>-1.4966666666666661</v>
      </c>
      <c r="AD416" s="9">
        <f t="shared" si="1147"/>
        <v>-1.1766666666666659</v>
      </c>
      <c r="AE416" s="9">
        <f t="shared" si="1148"/>
        <v>-1.3466666666666676</v>
      </c>
      <c r="AF416" s="9">
        <f t="shared" si="1149"/>
        <v>-1.3399999999999999</v>
      </c>
      <c r="AG416" s="9">
        <f t="shared" si="1150"/>
        <v>0.13072447700751733</v>
      </c>
      <c r="AH416" s="9"/>
      <c r="AI416" s="9">
        <f t="shared" ref="AI416:AK416" si="1179">2^(AC416)</f>
        <v>0.3543712168055651</v>
      </c>
      <c r="AJ416" s="9">
        <f t="shared" si="1179"/>
        <v>0.44237241558982332</v>
      </c>
      <c r="AK416" s="9">
        <f t="shared" si="1179"/>
        <v>0.39319948394699034</v>
      </c>
      <c r="AL416" s="9">
        <f t="shared" si="1152"/>
        <v>0.39664770544745959</v>
      </c>
      <c r="AM416" s="9">
        <f t="shared" si="1153"/>
        <v>3.600898425396877E-2</v>
      </c>
    </row>
    <row r="417" spans="1:39" x14ac:dyDescent="0.25">
      <c r="A417" s="29">
        <v>15</v>
      </c>
      <c r="B417" s="27" t="s">
        <v>53</v>
      </c>
      <c r="C417" s="9">
        <v>28.17</v>
      </c>
      <c r="D417" s="9">
        <v>28.11</v>
      </c>
      <c r="E417" s="9">
        <v>28.18</v>
      </c>
      <c r="F417" s="9">
        <v>22.95</v>
      </c>
      <c r="G417" s="9">
        <v>22.3</v>
      </c>
      <c r="H417" s="9">
        <v>22.38</v>
      </c>
      <c r="I417" s="9">
        <f t="shared" si="1138"/>
        <v>5.2200000000000024</v>
      </c>
      <c r="J417" s="9">
        <f t="shared" si="1139"/>
        <v>5.8099999999999987</v>
      </c>
      <c r="K417" s="9">
        <f t="shared" si="1140"/>
        <v>5.8000000000000007</v>
      </c>
      <c r="L417" s="9">
        <f t="shared" si="1141"/>
        <v>5.61</v>
      </c>
      <c r="M417" s="9">
        <f t="shared" si="1142"/>
        <v>0.27580186124583345</v>
      </c>
      <c r="N417" s="9"/>
      <c r="O417" s="9">
        <v>30.64</v>
      </c>
      <c r="P417" s="9">
        <v>30.55</v>
      </c>
      <c r="Q417" s="9">
        <v>30.57</v>
      </c>
      <c r="R417" s="9">
        <v>22.9</v>
      </c>
      <c r="S417" s="9">
        <v>23.2</v>
      </c>
      <c r="T417" s="9">
        <v>22.99</v>
      </c>
      <c r="U417" s="9">
        <f t="shared" ref="U417:W417" si="1180">O417-R417</f>
        <v>7.740000000000002</v>
      </c>
      <c r="V417" s="9">
        <f t="shared" si="1180"/>
        <v>7.3500000000000014</v>
      </c>
      <c r="W417" s="9">
        <f t="shared" si="1180"/>
        <v>7.5800000000000018</v>
      </c>
      <c r="X417" s="9">
        <f t="shared" si="1144"/>
        <v>7.5566666666666684</v>
      </c>
      <c r="Y417" s="9">
        <f t="shared" si="1145"/>
        <v>0.16006942938057314</v>
      </c>
      <c r="Z417" s="9"/>
      <c r="AA417" s="9">
        <v>9.8999999999999999E-4</v>
      </c>
      <c r="AB417" s="9" t="s">
        <v>41</v>
      </c>
      <c r="AC417" s="9">
        <f t="shared" si="1146"/>
        <v>-2.1300000000000017</v>
      </c>
      <c r="AD417" s="9">
        <f t="shared" si="1147"/>
        <v>-1.7400000000000011</v>
      </c>
      <c r="AE417" s="9">
        <f t="shared" si="1148"/>
        <v>-1.9700000000000015</v>
      </c>
      <c r="AF417" s="9">
        <f t="shared" si="1149"/>
        <v>-1.9466666666666681</v>
      </c>
      <c r="AG417" s="9">
        <f t="shared" si="1150"/>
        <v>0.16006942938057314</v>
      </c>
      <c r="AH417" s="9"/>
      <c r="AI417" s="9">
        <f t="shared" ref="AI417:AK417" si="1181">2^(AC417)</f>
        <v>0.22845786255734987</v>
      </c>
      <c r="AJ417" s="9">
        <f t="shared" si="1181"/>
        <v>0.29936967615473192</v>
      </c>
      <c r="AK417" s="9">
        <f t="shared" si="1181"/>
        <v>0.25525303142679806</v>
      </c>
      <c r="AL417" s="9">
        <f t="shared" si="1152"/>
        <v>0.26102685671295994</v>
      </c>
      <c r="AM417" s="9">
        <f t="shared" si="1153"/>
        <v>2.9236097787310879E-2</v>
      </c>
    </row>
    <row r="418" spans="1:39" x14ac:dyDescent="0.25">
      <c r="A418" s="9">
        <v>16</v>
      </c>
      <c r="B418" s="27" t="s">
        <v>54</v>
      </c>
      <c r="C418" s="9">
        <v>25.07</v>
      </c>
      <c r="D418" s="9">
        <v>25.06</v>
      </c>
      <c r="E418" s="9">
        <v>25.04</v>
      </c>
      <c r="F418" s="9">
        <v>23.78</v>
      </c>
      <c r="G418" s="9">
        <v>24.19</v>
      </c>
      <c r="H418" s="9">
        <v>23.75</v>
      </c>
      <c r="I418" s="9">
        <f t="shared" si="1138"/>
        <v>1.2899999999999991</v>
      </c>
      <c r="J418" s="9">
        <f t="shared" si="1139"/>
        <v>0.86999999999999744</v>
      </c>
      <c r="K418" s="9">
        <f t="shared" si="1140"/>
        <v>1.2899999999999991</v>
      </c>
      <c r="L418" s="9">
        <f t="shared" si="1141"/>
        <v>1.1499999999999986</v>
      </c>
      <c r="M418" s="9">
        <f t="shared" si="1142"/>
        <v>0.19798989873223438</v>
      </c>
      <c r="N418" s="9"/>
      <c r="O418" s="9">
        <v>25.6</v>
      </c>
      <c r="P418" s="9">
        <v>25.58</v>
      </c>
      <c r="Q418" s="9">
        <v>26.07</v>
      </c>
      <c r="R418" s="9">
        <v>24.45</v>
      </c>
      <c r="S418" s="9">
        <v>24.45</v>
      </c>
      <c r="T418" s="9">
        <v>24.39</v>
      </c>
      <c r="U418" s="9">
        <f t="shared" ref="U418:W418" si="1182">O418-R418</f>
        <v>1.1500000000000021</v>
      </c>
      <c r="V418" s="9">
        <f t="shared" si="1182"/>
        <v>1.129999999999999</v>
      </c>
      <c r="W418" s="9">
        <f t="shared" si="1182"/>
        <v>1.6799999999999997</v>
      </c>
      <c r="X418" s="9">
        <f t="shared" si="1144"/>
        <v>1.3200000000000003</v>
      </c>
      <c r="Y418" s="9">
        <f t="shared" si="1145"/>
        <v>0.2546893532652405</v>
      </c>
      <c r="Z418" s="9"/>
      <c r="AA418" s="9">
        <v>0.49752299999999999</v>
      </c>
      <c r="AB418" s="9"/>
      <c r="AC418" s="9">
        <f t="shared" si="1146"/>
        <v>-3.5527136788005009E-15</v>
      </c>
      <c r="AD418" s="9">
        <f t="shared" si="1147"/>
        <v>1.9999999999999574E-2</v>
      </c>
      <c r="AE418" s="9">
        <f t="shared" si="1148"/>
        <v>-0.53000000000000114</v>
      </c>
      <c r="AF418" s="9">
        <f t="shared" si="1149"/>
        <v>-0.17000000000000171</v>
      </c>
      <c r="AG418" s="9">
        <f t="shared" si="1150"/>
        <v>0.2546893532652405</v>
      </c>
      <c r="AH418" s="9"/>
      <c r="AI418" s="9">
        <f t="shared" ref="AI418:AK418" si="1183">2^(AC418)</f>
        <v>0.99999999999999756</v>
      </c>
      <c r="AJ418" s="9">
        <f t="shared" si="1183"/>
        <v>1.0139594797900289</v>
      </c>
      <c r="AK418" s="9">
        <f t="shared" si="1183"/>
        <v>0.69255473405546175</v>
      </c>
      <c r="AL418" s="9">
        <f t="shared" si="1152"/>
        <v>0.90217140461516265</v>
      </c>
      <c r="AM418" s="9">
        <f t="shared" si="1153"/>
        <v>0.14833088732380956</v>
      </c>
    </row>
    <row r="419" spans="1:39" x14ac:dyDescent="0.25">
      <c r="A419" s="9">
        <v>17</v>
      </c>
      <c r="B419" s="27" t="s">
        <v>55</v>
      </c>
      <c r="C419" s="9">
        <v>30.9</v>
      </c>
      <c r="D419" s="9">
        <v>31.1</v>
      </c>
      <c r="E419" s="9">
        <v>30.75</v>
      </c>
      <c r="F419" s="9">
        <v>23.78</v>
      </c>
      <c r="G419" s="9">
        <v>24.19</v>
      </c>
      <c r="H419" s="9">
        <v>23.75</v>
      </c>
      <c r="I419" s="9">
        <f t="shared" si="1138"/>
        <v>7.1199999999999974</v>
      </c>
      <c r="J419" s="9">
        <f t="shared" si="1139"/>
        <v>6.91</v>
      </c>
      <c r="K419" s="9">
        <f t="shared" si="1140"/>
        <v>7</v>
      </c>
      <c r="L419" s="9">
        <f t="shared" si="1141"/>
        <v>7.0099999999999989</v>
      </c>
      <c r="M419" s="9">
        <f t="shared" si="1142"/>
        <v>8.6023252670425127E-2</v>
      </c>
      <c r="N419" s="9"/>
      <c r="O419" s="9">
        <v>32.01</v>
      </c>
      <c r="P419" s="9">
        <v>31.75</v>
      </c>
      <c r="Q419" s="9">
        <v>31.09</v>
      </c>
      <c r="R419" s="9">
        <v>24.45</v>
      </c>
      <c r="S419" s="9">
        <v>24.45</v>
      </c>
      <c r="T419" s="9">
        <v>24.39</v>
      </c>
      <c r="U419" s="9">
        <f t="shared" ref="U419:W419" si="1184">O419-R419</f>
        <v>7.5599999999999987</v>
      </c>
      <c r="V419" s="9">
        <f t="shared" si="1184"/>
        <v>7.3000000000000007</v>
      </c>
      <c r="W419" s="9">
        <f t="shared" si="1184"/>
        <v>6.6999999999999993</v>
      </c>
      <c r="X419" s="9">
        <f t="shared" si="1144"/>
        <v>7.1866666666666665</v>
      </c>
      <c r="Y419" s="9">
        <f t="shared" si="1145"/>
        <v>0.36012343562852012</v>
      </c>
      <c r="Z419" s="9"/>
      <c r="AA419" s="9">
        <v>0.536802</v>
      </c>
      <c r="AB419" s="9"/>
      <c r="AC419" s="9">
        <f t="shared" si="1146"/>
        <v>-0.54999999999999982</v>
      </c>
      <c r="AD419" s="9">
        <f t="shared" si="1147"/>
        <v>-0.29000000000000181</v>
      </c>
      <c r="AE419" s="9">
        <f t="shared" si="1148"/>
        <v>0.30999999999999961</v>
      </c>
      <c r="AF419" s="9">
        <f t="shared" si="1149"/>
        <v>-0.17666666666666733</v>
      </c>
      <c r="AG419" s="9">
        <f t="shared" si="1150"/>
        <v>0.36012343562852012</v>
      </c>
      <c r="AH419" s="9"/>
      <c r="AI419" s="9">
        <f t="shared" ref="AI419:AK419" si="1185">2^(AC419)</f>
        <v>0.68302012837719783</v>
      </c>
      <c r="AJ419" s="9">
        <f t="shared" si="1185"/>
        <v>0.8179020585577802</v>
      </c>
      <c r="AK419" s="9">
        <f t="shared" si="1185"/>
        <v>1.2397076999389862</v>
      </c>
      <c r="AL419" s="9">
        <f t="shared" si="1152"/>
        <v>0.91354329562465475</v>
      </c>
      <c r="AM419" s="9">
        <f t="shared" si="1153"/>
        <v>0.23711558047163669</v>
      </c>
    </row>
    <row r="420" spans="1:39" x14ac:dyDescent="0.25">
      <c r="A420" s="9">
        <v>18</v>
      </c>
      <c r="B420" s="27" t="s">
        <v>56</v>
      </c>
      <c r="C420" s="9">
        <v>27.24</v>
      </c>
      <c r="D420" s="9">
        <v>27.29</v>
      </c>
      <c r="E420" s="9">
        <v>27.71</v>
      </c>
      <c r="F420" s="9">
        <v>23.78</v>
      </c>
      <c r="G420" s="9">
        <v>24.19</v>
      </c>
      <c r="H420" s="9">
        <v>23.75</v>
      </c>
      <c r="I420" s="9">
        <f t="shared" si="1138"/>
        <v>3.4599999999999973</v>
      </c>
      <c r="J420" s="9">
        <f t="shared" si="1139"/>
        <v>3.0999999999999979</v>
      </c>
      <c r="K420" s="9">
        <f t="shared" si="1140"/>
        <v>3.9600000000000009</v>
      </c>
      <c r="L420" s="9">
        <f t="shared" si="1141"/>
        <v>3.5066666666666655</v>
      </c>
      <c r="M420" s="9">
        <f t="shared" si="1142"/>
        <v>0.35264083081168646</v>
      </c>
      <c r="N420" s="9"/>
      <c r="O420" s="9">
        <v>28.24</v>
      </c>
      <c r="P420" s="9">
        <v>28.22</v>
      </c>
      <c r="Q420" s="9">
        <v>28.32</v>
      </c>
      <c r="R420" s="9">
        <v>24.45</v>
      </c>
      <c r="S420" s="9">
        <v>24.45</v>
      </c>
      <c r="T420" s="9">
        <v>24.39</v>
      </c>
      <c r="U420" s="9">
        <f t="shared" ref="U420:W420" si="1186">O420-R420</f>
        <v>3.7899999999999991</v>
      </c>
      <c r="V420" s="9">
        <f t="shared" si="1186"/>
        <v>3.7699999999999996</v>
      </c>
      <c r="W420" s="9">
        <f t="shared" si="1186"/>
        <v>3.9299999999999997</v>
      </c>
      <c r="X420" s="9">
        <f t="shared" si="1144"/>
        <v>3.8299999999999996</v>
      </c>
      <c r="Y420" s="9">
        <f t="shared" si="1145"/>
        <v>7.1180521680208886E-2</v>
      </c>
      <c r="Z420" s="9"/>
      <c r="AA420" s="9">
        <v>0.27260000000000001</v>
      </c>
      <c r="AB420" s="9"/>
      <c r="AC420" s="9">
        <f t="shared" si="1146"/>
        <v>-0.28333333333333366</v>
      </c>
      <c r="AD420" s="9">
        <f t="shared" si="1147"/>
        <v>-0.26333333333333409</v>
      </c>
      <c r="AE420" s="9">
        <f t="shared" si="1148"/>
        <v>-0.42333333333333423</v>
      </c>
      <c r="AF420" s="9">
        <f t="shared" si="1149"/>
        <v>-0.32333333333333397</v>
      </c>
      <c r="AG420" s="9">
        <f t="shared" si="1150"/>
        <v>7.1180521680208983E-2</v>
      </c>
      <c r="AH420" s="9"/>
      <c r="AI420" s="9">
        <f t="shared" ref="AI420:AK420" si="1187">2^(AC420)</f>
        <v>0.82169031458579012</v>
      </c>
      <c r="AJ420" s="9">
        <f t="shared" si="1187"/>
        <v>0.83316068392591291</v>
      </c>
      <c r="AK420" s="9">
        <f t="shared" si="1187"/>
        <v>0.74569970022518817</v>
      </c>
      <c r="AL420" s="9">
        <f t="shared" si="1152"/>
        <v>0.80018356624563047</v>
      </c>
      <c r="AM420" s="9">
        <f t="shared" si="1153"/>
        <v>3.8809458345441444E-2</v>
      </c>
    </row>
    <row r="421" spans="1:39" x14ac:dyDescent="0.25">
      <c r="A421" s="9">
        <v>19</v>
      </c>
      <c r="B421" s="27" t="s">
        <v>57</v>
      </c>
      <c r="C421" s="9">
        <v>29.55</v>
      </c>
      <c r="D421" s="9">
        <v>29.8</v>
      </c>
      <c r="E421" s="9">
        <v>29.74</v>
      </c>
      <c r="F421" s="9">
        <v>23.78</v>
      </c>
      <c r="G421" s="9">
        <v>24.19</v>
      </c>
      <c r="H421" s="9">
        <v>23.75</v>
      </c>
      <c r="I421" s="9">
        <f t="shared" si="1138"/>
        <v>5.77</v>
      </c>
      <c r="J421" s="9">
        <f t="shared" si="1139"/>
        <v>5.6099999999999994</v>
      </c>
      <c r="K421" s="9">
        <f t="shared" si="1140"/>
        <v>5.9899999999999984</v>
      </c>
      <c r="L421" s="9">
        <f t="shared" si="1141"/>
        <v>5.7899999999999991</v>
      </c>
      <c r="M421" s="9">
        <f t="shared" si="1142"/>
        <v>0.15577761927397188</v>
      </c>
      <c r="N421" s="9"/>
      <c r="O421" s="9">
        <v>30.39</v>
      </c>
      <c r="P421" s="9">
        <v>30.64</v>
      </c>
      <c r="Q421" s="9">
        <v>30.82</v>
      </c>
      <c r="R421" s="9">
        <v>24.45</v>
      </c>
      <c r="S421" s="9">
        <v>24.45</v>
      </c>
      <c r="T421" s="9">
        <v>24.39</v>
      </c>
      <c r="U421" s="9">
        <f t="shared" ref="U421:W421" si="1188">O421-R421</f>
        <v>5.9400000000000013</v>
      </c>
      <c r="V421" s="9">
        <f t="shared" si="1188"/>
        <v>6.1900000000000013</v>
      </c>
      <c r="W421" s="9">
        <f t="shared" si="1188"/>
        <v>6.43</v>
      </c>
      <c r="X421" s="9">
        <f t="shared" si="1144"/>
        <v>6.1866666666666674</v>
      </c>
      <c r="Y421" s="9">
        <f t="shared" si="1145"/>
        <v>0.20005554784164814</v>
      </c>
      <c r="Z421" s="9"/>
      <c r="AA421" s="9">
        <v>9.1377E-2</v>
      </c>
      <c r="AB421" s="9"/>
      <c r="AC421" s="9">
        <f t="shared" si="1146"/>
        <v>-0.15000000000000213</v>
      </c>
      <c r="AD421" s="9">
        <f t="shared" si="1147"/>
        <v>-0.40000000000000213</v>
      </c>
      <c r="AE421" s="9">
        <f t="shared" si="1148"/>
        <v>-0.64000000000000057</v>
      </c>
      <c r="AF421" s="9">
        <f t="shared" si="1149"/>
        <v>-0.39666666666666828</v>
      </c>
      <c r="AG421" s="9">
        <f t="shared" si="1150"/>
        <v>0.20005554784164811</v>
      </c>
      <c r="AH421" s="9"/>
      <c r="AI421" s="9">
        <f t="shared" ref="AI421:AK421" si="1189">2^(AC421)</f>
        <v>0.90125046261082897</v>
      </c>
      <c r="AJ421" s="9">
        <f t="shared" si="1189"/>
        <v>0.75785828325519788</v>
      </c>
      <c r="AK421" s="9">
        <f t="shared" si="1189"/>
        <v>0.64171294878145191</v>
      </c>
      <c r="AL421" s="9">
        <f t="shared" si="1152"/>
        <v>0.76694056488249307</v>
      </c>
      <c r="AM421" s="9">
        <f t="shared" si="1153"/>
        <v>0.10615019595162099</v>
      </c>
    </row>
    <row r="422" spans="1:39" x14ac:dyDescent="0.25">
      <c r="A422" s="29">
        <v>20</v>
      </c>
      <c r="B422" s="28" t="s">
        <v>58</v>
      </c>
      <c r="C422" s="9">
        <v>31.2</v>
      </c>
      <c r="D422" s="9">
        <v>31.14</v>
      </c>
      <c r="E422" s="9">
        <v>30.81</v>
      </c>
      <c r="F422" s="9">
        <v>23.78</v>
      </c>
      <c r="G422" s="9">
        <v>24.19</v>
      </c>
      <c r="H422" s="9">
        <v>23.75</v>
      </c>
      <c r="I422" s="9">
        <f t="shared" si="1138"/>
        <v>7.4199999999999982</v>
      </c>
      <c r="J422" s="9">
        <f t="shared" si="1139"/>
        <v>6.9499999999999993</v>
      </c>
      <c r="K422" s="9">
        <f t="shared" si="1140"/>
        <v>7.0599999999999987</v>
      </c>
      <c r="L422" s="9">
        <f t="shared" si="1141"/>
        <v>7.1433333333333318</v>
      </c>
      <c r="M422" s="9">
        <f t="shared" si="1142"/>
        <v>0.20072092289766083</v>
      </c>
      <c r="N422" s="9"/>
      <c r="O422" s="9">
        <v>31.61</v>
      </c>
      <c r="P422" s="9">
        <v>31.83</v>
      </c>
      <c r="Q422" s="9">
        <v>32.090000000000003</v>
      </c>
      <c r="R422" s="9">
        <v>24.45</v>
      </c>
      <c r="S422" s="9">
        <v>24.45</v>
      </c>
      <c r="T422" s="9">
        <v>24.39</v>
      </c>
      <c r="U422" s="9">
        <f t="shared" ref="U422:W422" si="1190">O422-R422</f>
        <v>7.16</v>
      </c>
      <c r="V422" s="9">
        <f t="shared" si="1190"/>
        <v>7.379999999999999</v>
      </c>
      <c r="W422" s="9">
        <f t="shared" si="1190"/>
        <v>7.7000000000000028</v>
      </c>
      <c r="X422" s="9">
        <f t="shared" si="1144"/>
        <v>7.413333333333334</v>
      </c>
      <c r="Y422" s="9">
        <f t="shared" si="1145"/>
        <v>0.22171052197754643</v>
      </c>
      <c r="Z422" s="9"/>
      <c r="AA422" s="9">
        <v>0.27077699999999999</v>
      </c>
      <c r="AB422" s="9"/>
      <c r="AC422" s="9">
        <f t="shared" si="1146"/>
        <v>-1.6666666666668384E-2</v>
      </c>
      <c r="AD422" s="9">
        <f t="shared" si="1147"/>
        <v>-0.23666666666666725</v>
      </c>
      <c r="AE422" s="9">
        <f t="shared" si="1148"/>
        <v>-0.55666666666667108</v>
      </c>
      <c r="AF422" s="9">
        <f t="shared" si="1149"/>
        <v>-0.27000000000000224</v>
      </c>
      <c r="AG422" s="9">
        <f t="shared" si="1150"/>
        <v>0.22171052197754643</v>
      </c>
      <c r="AH422" s="9"/>
      <c r="AI422" s="9">
        <f t="shared" ref="AI422:AK422" si="1191">2^(AC422)</f>
        <v>0.98851402035289504</v>
      </c>
      <c r="AJ422" s="9">
        <f t="shared" si="1191"/>
        <v>0.84870397130912256</v>
      </c>
      <c r="AK422" s="9">
        <f t="shared" si="1191"/>
        <v>0.67987118640642308</v>
      </c>
      <c r="AL422" s="9">
        <f t="shared" si="1152"/>
        <v>0.83902972602281356</v>
      </c>
      <c r="AM422" s="9">
        <f t="shared" si="1153"/>
        <v>0.12618846487964475</v>
      </c>
    </row>
    <row r="423" spans="1:39" x14ac:dyDescent="0.25">
      <c r="A423" s="9">
        <v>21</v>
      </c>
      <c r="B423" s="27" t="s">
        <v>59</v>
      </c>
      <c r="C423" s="9">
        <v>27.99</v>
      </c>
      <c r="D423" s="9">
        <v>28.15</v>
      </c>
      <c r="E423" s="9">
        <v>28.68</v>
      </c>
      <c r="F423" s="9">
        <v>23.78</v>
      </c>
      <c r="G423" s="9">
        <v>24.19</v>
      </c>
      <c r="H423" s="9">
        <v>23.75</v>
      </c>
      <c r="I423" s="9">
        <f t="shared" si="1138"/>
        <v>4.2099999999999973</v>
      </c>
      <c r="J423" s="9">
        <f t="shared" si="1139"/>
        <v>3.9599999999999973</v>
      </c>
      <c r="K423" s="9">
        <f t="shared" si="1140"/>
        <v>4.93</v>
      </c>
      <c r="L423" s="9">
        <f t="shared" si="1141"/>
        <v>4.3666666666666645</v>
      </c>
      <c r="M423" s="9">
        <f t="shared" si="1142"/>
        <v>0.41120419366646765</v>
      </c>
      <c r="N423" s="9"/>
      <c r="O423" s="9">
        <v>28.85</v>
      </c>
      <c r="P423" s="9">
        <v>29.43</v>
      </c>
      <c r="Q423" s="9">
        <v>28.88</v>
      </c>
      <c r="R423" s="9">
        <v>24.45</v>
      </c>
      <c r="S423" s="9">
        <v>24.45</v>
      </c>
      <c r="T423" s="9">
        <v>24.39</v>
      </c>
      <c r="U423" s="9">
        <f t="shared" ref="U423:W423" si="1192">O423-R423</f>
        <v>4.4000000000000021</v>
      </c>
      <c r="V423" s="9">
        <f t="shared" si="1192"/>
        <v>4.9800000000000004</v>
      </c>
      <c r="W423" s="9">
        <f t="shared" si="1192"/>
        <v>4.4899999999999984</v>
      </c>
      <c r="X423" s="9">
        <f t="shared" si="1144"/>
        <v>4.623333333333334</v>
      </c>
      <c r="Y423" s="9">
        <f t="shared" si="1145"/>
        <v>0.25486379804820353</v>
      </c>
      <c r="Z423" s="9"/>
      <c r="AA423" s="9">
        <v>0.49479699999999999</v>
      </c>
      <c r="AB423" s="9"/>
      <c r="AC423" s="9">
        <f t="shared" si="1146"/>
        <v>-3.3333333333337656E-2</v>
      </c>
      <c r="AD423" s="9">
        <f t="shared" si="1147"/>
        <v>-0.61333333333333595</v>
      </c>
      <c r="AE423" s="9">
        <f t="shared" si="1148"/>
        <v>-0.12333333333333396</v>
      </c>
      <c r="AF423" s="9">
        <f t="shared" si="1149"/>
        <v>-0.25666666666666921</v>
      </c>
      <c r="AG423" s="9">
        <f t="shared" si="1150"/>
        <v>0.25486379804820358</v>
      </c>
      <c r="AH423" s="9"/>
      <c r="AI423" s="9">
        <f t="shared" ref="AI423:AK423" si="1193">2^(AC423)</f>
        <v>0.97715996843424291</v>
      </c>
      <c r="AJ423" s="9">
        <f t="shared" si="1193"/>
        <v>0.6536846236010514</v>
      </c>
      <c r="AK423" s="9">
        <f t="shared" si="1193"/>
        <v>0.91806401996521925</v>
      </c>
      <c r="AL423" s="9">
        <f t="shared" si="1152"/>
        <v>0.84963620400017115</v>
      </c>
      <c r="AM423" s="9">
        <f t="shared" si="1153"/>
        <v>0.14064340054916216</v>
      </c>
    </row>
    <row r="424" spans="1:39" x14ac:dyDescent="0.25">
      <c r="A424" s="9">
        <v>22</v>
      </c>
      <c r="B424" s="27" t="s">
        <v>60</v>
      </c>
      <c r="C424" s="9">
        <v>32.67</v>
      </c>
      <c r="D424" s="9">
        <v>32.53</v>
      </c>
      <c r="E424" s="9">
        <v>32.93</v>
      </c>
      <c r="F424" s="9">
        <v>23.78</v>
      </c>
      <c r="G424" s="9">
        <v>24.19</v>
      </c>
      <c r="H424" s="9">
        <v>23.75</v>
      </c>
      <c r="I424" s="9">
        <f t="shared" si="1138"/>
        <v>8.89</v>
      </c>
      <c r="J424" s="9">
        <f t="shared" si="1139"/>
        <v>8.34</v>
      </c>
      <c r="K424" s="9">
        <f t="shared" si="1140"/>
        <v>9.18</v>
      </c>
      <c r="L424" s="9">
        <f t="shared" si="1141"/>
        <v>8.8033333333333328</v>
      </c>
      <c r="M424" s="9">
        <f t="shared" si="1142"/>
        <v>0.34836124290103737</v>
      </c>
      <c r="N424" s="9"/>
      <c r="O424" s="9">
        <v>33.31</v>
      </c>
      <c r="P424" s="9">
        <v>32.97</v>
      </c>
      <c r="Q424" s="9">
        <v>33.450000000000003</v>
      </c>
      <c r="R424" s="9">
        <v>24.45</v>
      </c>
      <c r="S424" s="9">
        <v>24.45</v>
      </c>
      <c r="T424" s="9">
        <v>24.39</v>
      </c>
      <c r="U424" s="9">
        <f t="shared" ref="U424:W424" si="1194">O424-R424</f>
        <v>8.860000000000003</v>
      </c>
      <c r="V424" s="9">
        <f t="shared" si="1194"/>
        <v>8.52</v>
      </c>
      <c r="W424" s="9">
        <f t="shared" si="1194"/>
        <v>9.0600000000000023</v>
      </c>
      <c r="X424" s="9">
        <f t="shared" si="1144"/>
        <v>8.8133333333333344</v>
      </c>
      <c r="Y424" s="9">
        <f t="shared" si="1145"/>
        <v>0.2229100466306744</v>
      </c>
      <c r="Z424" s="9"/>
      <c r="AA424" s="9">
        <v>0.97436</v>
      </c>
      <c r="AB424" s="9"/>
      <c r="AC424" s="9">
        <f t="shared" si="1146"/>
        <v>-5.6666666666670196E-2</v>
      </c>
      <c r="AD424" s="9">
        <f t="shared" si="1147"/>
        <v>0.28333333333333321</v>
      </c>
      <c r="AE424" s="9">
        <f t="shared" si="1148"/>
        <v>-0.25666666666666949</v>
      </c>
      <c r="AF424" s="9">
        <f t="shared" si="1149"/>
        <v>-1.0000000000002155E-2</v>
      </c>
      <c r="AG424" s="9">
        <f t="shared" si="1150"/>
        <v>0.2229100466306744</v>
      </c>
      <c r="AH424" s="9"/>
      <c r="AI424" s="9">
        <f t="shared" ref="AI424:AK424" si="1195">2^(AC424)</f>
        <v>0.96148305248265065</v>
      </c>
      <c r="AJ424" s="9">
        <f t="shared" si="1195"/>
        <v>1.2170035136705908</v>
      </c>
      <c r="AK424" s="9">
        <f t="shared" si="1195"/>
        <v>0.83701961293844895</v>
      </c>
      <c r="AL424" s="9">
        <f t="shared" si="1152"/>
        <v>1.0051687263638969</v>
      </c>
      <c r="AM424" s="9">
        <f t="shared" si="1153"/>
        <v>0.15817346971125737</v>
      </c>
    </row>
    <row r="425" spans="1:39" x14ac:dyDescent="0.25">
      <c r="A425" s="9">
        <v>23</v>
      </c>
      <c r="B425" s="27" t="s">
        <v>61</v>
      </c>
      <c r="C425" s="9">
        <v>25.74</v>
      </c>
      <c r="D425" s="9">
        <v>25.54</v>
      </c>
      <c r="E425" s="9">
        <v>25.7</v>
      </c>
      <c r="F425" s="9">
        <v>23.78</v>
      </c>
      <c r="G425" s="9">
        <v>24.19</v>
      </c>
      <c r="H425" s="9">
        <v>23.75</v>
      </c>
      <c r="I425" s="9">
        <f t="shared" si="1138"/>
        <v>1.9599999999999973</v>
      </c>
      <c r="J425" s="9">
        <f t="shared" si="1139"/>
        <v>1.3499999999999979</v>
      </c>
      <c r="K425" s="9">
        <f t="shared" si="1140"/>
        <v>1.9499999999999993</v>
      </c>
      <c r="L425" s="9">
        <f t="shared" si="1141"/>
        <v>1.7533333333333314</v>
      </c>
      <c r="M425" s="9">
        <f t="shared" si="1142"/>
        <v>0.28522895287041888</v>
      </c>
      <c r="N425" s="9"/>
      <c r="O425" s="9">
        <v>27.16</v>
      </c>
      <c r="P425" s="9">
        <v>27.02</v>
      </c>
      <c r="Q425" s="9">
        <v>26.62</v>
      </c>
      <c r="R425" s="9">
        <v>24.45</v>
      </c>
      <c r="S425" s="9">
        <v>24.45</v>
      </c>
      <c r="T425" s="9">
        <v>24.39</v>
      </c>
      <c r="U425" s="9">
        <f t="shared" ref="U425:W425" si="1196">O425-R425</f>
        <v>2.7100000000000009</v>
      </c>
      <c r="V425" s="9">
        <f t="shared" si="1196"/>
        <v>2.5700000000000003</v>
      </c>
      <c r="W425" s="9">
        <f t="shared" si="1196"/>
        <v>2.2300000000000004</v>
      </c>
      <c r="X425" s="9">
        <f t="shared" si="1144"/>
        <v>2.5033333333333339</v>
      </c>
      <c r="Y425" s="9">
        <f t="shared" si="1145"/>
        <v>0.20154955277107978</v>
      </c>
      <c r="Z425" s="9"/>
      <c r="AA425" s="9">
        <v>3.8517999999999997E-2</v>
      </c>
      <c r="AB425" s="9" t="s">
        <v>43</v>
      </c>
      <c r="AC425" s="9">
        <f t="shared" si="1146"/>
        <v>-0.95666666666666944</v>
      </c>
      <c r="AD425" s="9">
        <f t="shared" si="1147"/>
        <v>-0.81666666666666887</v>
      </c>
      <c r="AE425" s="9">
        <f t="shared" si="1148"/>
        <v>-0.47666666666666901</v>
      </c>
      <c r="AF425" s="9">
        <f t="shared" si="1149"/>
        <v>-0.75000000000000233</v>
      </c>
      <c r="AG425" s="9">
        <f t="shared" si="1150"/>
        <v>0.20154955277107994</v>
      </c>
      <c r="AH425" s="9"/>
      <c r="AI425" s="9">
        <f t="shared" ref="AI425:AK425" si="1197">2^(AC425)</f>
        <v>0.51524601016464788</v>
      </c>
      <c r="AJ425" s="9">
        <f t="shared" si="1197"/>
        <v>0.56775221453543778</v>
      </c>
      <c r="AK425" s="9">
        <f t="shared" si="1197"/>
        <v>0.71863610928945931</v>
      </c>
      <c r="AL425" s="9">
        <f t="shared" si="1152"/>
        <v>0.60054477799651496</v>
      </c>
      <c r="AM425" s="9">
        <f t="shared" si="1153"/>
        <v>8.6210584304796958E-2</v>
      </c>
    </row>
    <row r="426" spans="1:39" x14ac:dyDescent="0.25">
      <c r="A426" s="9">
        <v>24</v>
      </c>
      <c r="B426" s="27" t="s">
        <v>62</v>
      </c>
      <c r="C426" s="9">
        <v>33.049999999999997</v>
      </c>
      <c r="D426" s="9">
        <v>32.24</v>
      </c>
      <c r="E426" s="9">
        <v>32.479999999999997</v>
      </c>
      <c r="F426" s="9">
        <v>23.78</v>
      </c>
      <c r="G426" s="9">
        <v>24.19</v>
      </c>
      <c r="H426" s="9">
        <v>23.75</v>
      </c>
      <c r="I426" s="9">
        <f t="shared" si="1138"/>
        <v>9.269999999999996</v>
      </c>
      <c r="J426" s="9">
        <f t="shared" si="1139"/>
        <v>8.0500000000000007</v>
      </c>
      <c r="K426" s="9">
        <f t="shared" si="1140"/>
        <v>8.7299999999999969</v>
      </c>
      <c r="L426" s="9">
        <f t="shared" si="1141"/>
        <v>8.6833333333333318</v>
      </c>
      <c r="M426" s="9">
        <f t="shared" si="1142"/>
        <v>0.49915484126226162</v>
      </c>
      <c r="N426" s="9"/>
      <c r="O426" s="9">
        <v>33.270000000000003</v>
      </c>
      <c r="P426" s="9">
        <v>33.19</v>
      </c>
      <c r="Q426" s="9">
        <v>33.14</v>
      </c>
      <c r="R426" s="9">
        <v>24.45</v>
      </c>
      <c r="S426" s="9">
        <v>24.45</v>
      </c>
      <c r="T426" s="9">
        <v>24.39</v>
      </c>
      <c r="U426" s="9">
        <f t="shared" ref="U426:W426" si="1198">O426-R426</f>
        <v>8.8200000000000038</v>
      </c>
      <c r="V426" s="9">
        <f t="shared" si="1198"/>
        <v>8.7399999999999984</v>
      </c>
      <c r="W426" s="9">
        <f t="shared" si="1198"/>
        <v>8.75</v>
      </c>
      <c r="X426" s="9">
        <f t="shared" si="1144"/>
        <v>8.7700000000000014</v>
      </c>
      <c r="Y426" s="9">
        <f t="shared" si="1145"/>
        <v>3.5590260840106608E-2</v>
      </c>
      <c r="Z426" s="9"/>
      <c r="AA426" s="9">
        <v>0.81856700000000004</v>
      </c>
      <c r="AB426" s="9"/>
      <c r="AC426" s="9">
        <f t="shared" si="1146"/>
        <v>-0.13666666666667204</v>
      </c>
      <c r="AD426" s="9">
        <f t="shared" si="1147"/>
        <v>-5.6666666666666643E-2</v>
      </c>
      <c r="AE426" s="9">
        <f t="shared" si="1148"/>
        <v>-6.6666666666668206E-2</v>
      </c>
      <c r="AF426" s="9">
        <f t="shared" si="1149"/>
        <v>-8.6666666666668959E-2</v>
      </c>
      <c r="AG426" s="9">
        <f t="shared" si="1150"/>
        <v>3.5590260840106615E-2</v>
      </c>
      <c r="AH426" s="9"/>
      <c r="AI426" s="9">
        <f t="shared" ref="AI426:AK426" si="1199">2^(AC426)</f>
        <v>0.90961839399827804</v>
      </c>
      <c r="AJ426" s="9">
        <f t="shared" si="1199"/>
        <v>0.9614830524826532</v>
      </c>
      <c r="AK426" s="9">
        <f t="shared" si="1199"/>
        <v>0.9548416039104155</v>
      </c>
      <c r="AL426" s="9">
        <f t="shared" si="1152"/>
        <v>0.94198101679711554</v>
      </c>
      <c r="AM426" s="9">
        <f t="shared" si="1153"/>
        <v>2.3043896163616358E-2</v>
      </c>
    </row>
    <row r="427" spans="1:39" x14ac:dyDescent="0.25">
      <c r="A427" s="29">
        <v>25</v>
      </c>
      <c r="B427" s="27" t="s">
        <v>63</v>
      </c>
      <c r="C427" s="9">
        <v>29.78</v>
      </c>
      <c r="D427" s="9">
        <v>29.29</v>
      </c>
      <c r="E427" s="9">
        <v>29.04</v>
      </c>
      <c r="F427" s="9">
        <v>23.78</v>
      </c>
      <c r="G427" s="9">
        <v>24.19</v>
      </c>
      <c r="H427" s="9">
        <v>23.75</v>
      </c>
      <c r="I427" s="9">
        <f t="shared" si="1138"/>
        <v>6</v>
      </c>
      <c r="J427" s="9">
        <f t="shared" si="1139"/>
        <v>5.0999999999999979</v>
      </c>
      <c r="K427" s="9">
        <f t="shared" si="1140"/>
        <v>5.2899999999999991</v>
      </c>
      <c r="L427" s="9">
        <f t="shared" si="1141"/>
        <v>5.463333333333332</v>
      </c>
      <c r="M427" s="9">
        <f t="shared" si="1142"/>
        <v>0.38732702232380178</v>
      </c>
      <c r="N427" s="9"/>
      <c r="O427" s="9">
        <v>29.99</v>
      </c>
      <c r="P427" s="9">
        <v>29.4</v>
      </c>
      <c r="Q427" s="9">
        <v>29.47</v>
      </c>
      <c r="R427" s="9">
        <v>24.45</v>
      </c>
      <c r="S427" s="9">
        <v>24.45</v>
      </c>
      <c r="T427" s="9">
        <v>24.39</v>
      </c>
      <c r="U427" s="9">
        <f t="shared" ref="U427:W427" si="1200">O427-R427</f>
        <v>5.5399999999999991</v>
      </c>
      <c r="V427" s="9">
        <f t="shared" si="1200"/>
        <v>4.9499999999999993</v>
      </c>
      <c r="W427" s="9">
        <f t="shared" si="1200"/>
        <v>5.0799999999999983</v>
      </c>
      <c r="X427" s="9">
        <f t="shared" si="1144"/>
        <v>5.1899999999999986</v>
      </c>
      <c r="Y427" s="9">
        <f t="shared" si="1145"/>
        <v>0.25311394008759514</v>
      </c>
      <c r="Z427" s="9"/>
      <c r="AA427" s="9">
        <v>0.45047100000000001</v>
      </c>
      <c r="AB427" s="9"/>
      <c r="AC427" s="9">
        <f t="shared" si="1146"/>
        <v>-7.6666666666667105E-2</v>
      </c>
      <c r="AD427" s="9">
        <f t="shared" si="1147"/>
        <v>0.51333333333333275</v>
      </c>
      <c r="AE427" s="9">
        <f t="shared" si="1148"/>
        <v>0.38333333333333375</v>
      </c>
      <c r="AF427" s="9">
        <f t="shared" si="1149"/>
        <v>0.27333333333333315</v>
      </c>
      <c r="AG427" s="9">
        <f t="shared" si="1150"/>
        <v>0.25311394008759519</v>
      </c>
      <c r="AH427" s="9"/>
      <c r="AI427" s="9">
        <f t="shared" ref="AI427:AK427" si="1201">2^(AC427)</f>
        <v>0.94824603117449713</v>
      </c>
      <c r="AJ427" s="9">
        <f t="shared" si="1201"/>
        <v>1.4273442541708652</v>
      </c>
      <c r="AK427" s="9">
        <f t="shared" si="1201"/>
        <v>1.3043520697655646</v>
      </c>
      <c r="AL427" s="9">
        <f t="shared" si="1152"/>
        <v>1.2266474517036423</v>
      </c>
      <c r="AM427" s="9">
        <f t="shared" si="1153"/>
        <v>0.20316213979755429</v>
      </c>
    </row>
    <row r="428" spans="1:39" x14ac:dyDescent="0.25">
      <c r="A428" s="9">
        <v>26</v>
      </c>
      <c r="B428" s="27" t="s">
        <v>64</v>
      </c>
      <c r="C428" s="9">
        <v>35.44</v>
      </c>
      <c r="D428" s="9">
        <v>35.83</v>
      </c>
      <c r="E428" s="9">
        <v>35.159999999999997</v>
      </c>
      <c r="F428" s="9">
        <v>23.78</v>
      </c>
      <c r="G428" s="9">
        <v>24.19</v>
      </c>
      <c r="H428" s="9">
        <v>23.75</v>
      </c>
      <c r="I428" s="9">
        <f t="shared" si="1138"/>
        <v>11.659999999999997</v>
      </c>
      <c r="J428" s="9">
        <f t="shared" si="1139"/>
        <v>11.639999999999997</v>
      </c>
      <c r="K428" s="9">
        <f t="shared" si="1140"/>
        <v>11.409999999999997</v>
      </c>
      <c r="L428" s="9">
        <f t="shared" si="1141"/>
        <v>11.569999999999999</v>
      </c>
      <c r="M428" s="9">
        <f t="shared" si="1142"/>
        <v>0.11343133018115713</v>
      </c>
      <c r="N428" s="9"/>
      <c r="O428" s="9">
        <v>35.61</v>
      </c>
      <c r="P428" s="9">
        <v>35.28</v>
      </c>
      <c r="Q428" s="9">
        <v>35.54</v>
      </c>
      <c r="R428" s="9">
        <v>24.45</v>
      </c>
      <c r="S428" s="9">
        <v>24.45</v>
      </c>
      <c r="T428" s="9">
        <v>24.39</v>
      </c>
      <c r="U428" s="9">
        <f t="shared" ref="U428:W428" si="1202">O428-R428</f>
        <v>11.16</v>
      </c>
      <c r="V428" s="9">
        <f t="shared" si="1202"/>
        <v>10.830000000000002</v>
      </c>
      <c r="W428" s="9">
        <f t="shared" si="1202"/>
        <v>11.149999999999999</v>
      </c>
      <c r="X428" s="9">
        <f t="shared" si="1144"/>
        <v>11.046666666666667</v>
      </c>
      <c r="Y428" s="9">
        <f t="shared" si="1145"/>
        <v>0.15326085243430082</v>
      </c>
      <c r="Z428" s="9"/>
      <c r="AA428" s="9">
        <v>1.7817E-2</v>
      </c>
      <c r="AB428" s="9" t="s">
        <v>43</v>
      </c>
      <c r="AC428" s="9">
        <f t="shared" si="1146"/>
        <v>0.40999999999999837</v>
      </c>
      <c r="AD428" s="9">
        <f t="shared" si="1147"/>
        <v>0.73999999999999666</v>
      </c>
      <c r="AE428" s="9">
        <f t="shared" si="1148"/>
        <v>0.41999999999999993</v>
      </c>
      <c r="AF428" s="9">
        <f t="shared" si="1149"/>
        <v>0.52333333333333165</v>
      </c>
      <c r="AG428" s="9">
        <f t="shared" si="1150"/>
        <v>0.15326085243430079</v>
      </c>
      <c r="AH428" s="9"/>
      <c r="AI428" s="9">
        <f t="shared" ref="AI428:AK428" si="1203">2^(AC428)</f>
        <v>1.3286858140965101</v>
      </c>
      <c r="AJ428" s="9">
        <f t="shared" si="1203"/>
        <v>1.6701758388567349</v>
      </c>
      <c r="AK428" s="9">
        <f t="shared" si="1203"/>
        <v>1.337927554786112</v>
      </c>
      <c r="AL428" s="9">
        <f t="shared" si="1152"/>
        <v>1.4455964025797856</v>
      </c>
      <c r="AM428" s="9">
        <f t="shared" si="1153"/>
        <v>0.15884645592856367</v>
      </c>
    </row>
    <row r="429" spans="1:39" x14ac:dyDescent="0.25">
      <c r="A429" s="9">
        <v>27</v>
      </c>
      <c r="B429" s="28" t="s">
        <v>65</v>
      </c>
      <c r="C429" s="9">
        <v>35.979999999999997</v>
      </c>
      <c r="D429" s="9">
        <v>35.67</v>
      </c>
      <c r="E429" s="9">
        <v>35.090000000000003</v>
      </c>
      <c r="F429" s="9">
        <v>23.78</v>
      </c>
      <c r="G429" s="9">
        <v>24.19</v>
      </c>
      <c r="H429" s="9">
        <v>23.75</v>
      </c>
      <c r="I429" s="9">
        <f t="shared" si="1138"/>
        <v>12.199999999999996</v>
      </c>
      <c r="J429" s="9">
        <f t="shared" si="1139"/>
        <v>11.48</v>
      </c>
      <c r="K429" s="9">
        <f t="shared" si="1140"/>
        <v>11.340000000000003</v>
      </c>
      <c r="L429" s="9">
        <f t="shared" si="1141"/>
        <v>11.673333333333332</v>
      </c>
      <c r="M429" s="9">
        <f t="shared" si="1142"/>
        <v>0.37676989735852473</v>
      </c>
      <c r="N429" s="9"/>
      <c r="O429" s="9">
        <v>37.14</v>
      </c>
      <c r="P429" s="9">
        <v>36.51</v>
      </c>
      <c r="Q429" s="9">
        <v>38.44</v>
      </c>
      <c r="R429" s="9">
        <v>24.45</v>
      </c>
      <c r="S429" s="9">
        <v>24.45</v>
      </c>
      <c r="T429" s="9">
        <v>24.39</v>
      </c>
      <c r="U429" s="9">
        <f t="shared" ref="U429:W429" si="1204">O429-R429</f>
        <v>12.690000000000001</v>
      </c>
      <c r="V429" s="9">
        <f t="shared" si="1204"/>
        <v>12.059999999999999</v>
      </c>
      <c r="W429" s="9">
        <f t="shared" si="1204"/>
        <v>14.049999999999997</v>
      </c>
      <c r="X429" s="9">
        <f t="shared" si="1144"/>
        <v>12.933333333333332</v>
      </c>
      <c r="Y429" s="9">
        <f t="shared" si="1145"/>
        <v>0.83043495965802205</v>
      </c>
      <c r="Z429" s="9"/>
      <c r="AA429" s="9">
        <v>0.122388</v>
      </c>
      <c r="AB429" s="9"/>
      <c r="AC429" s="9">
        <f t="shared" si="1146"/>
        <v>-1.0166666666666693</v>
      </c>
      <c r="AD429" s="9">
        <f t="shared" si="1147"/>
        <v>-0.38666666666666671</v>
      </c>
      <c r="AE429" s="9">
        <f t="shared" si="1148"/>
        <v>-2.3766666666666652</v>
      </c>
      <c r="AF429" s="9">
        <f t="shared" si="1149"/>
        <v>-1.2600000000000005</v>
      </c>
      <c r="AG429" s="9">
        <f t="shared" si="1150"/>
        <v>0.83043495965802172</v>
      </c>
      <c r="AH429" s="9"/>
      <c r="AI429" s="9">
        <f t="shared" ref="AI429:AK429" si="1205">2^(AC429)</f>
        <v>0.49425701017644719</v>
      </c>
      <c r="AJ429" s="9">
        <f t="shared" si="1205"/>
        <v>0.76489484676199571</v>
      </c>
      <c r="AK429" s="9">
        <f t="shared" si="1205"/>
        <v>0.19255377778919397</v>
      </c>
      <c r="AL429" s="9">
        <f t="shared" si="1152"/>
        <v>0.48390187824254566</v>
      </c>
      <c r="AM429" s="9">
        <f t="shared" si="1153"/>
        <v>0.23377196349756271</v>
      </c>
    </row>
    <row r="430" spans="1:39" x14ac:dyDescent="0.25">
      <c r="A430" s="9">
        <v>28</v>
      </c>
      <c r="B430" s="28" t="s">
        <v>66</v>
      </c>
      <c r="C430" s="9">
        <v>33.94</v>
      </c>
      <c r="D430" s="9">
        <v>34.270000000000003</v>
      </c>
      <c r="E430" s="9">
        <v>33.9</v>
      </c>
      <c r="F430" s="9">
        <v>22.4</v>
      </c>
      <c r="G430" s="9">
        <v>22.46</v>
      </c>
      <c r="H430" s="9">
        <v>22.33</v>
      </c>
      <c r="I430" s="9">
        <f t="shared" si="1138"/>
        <v>11.54</v>
      </c>
      <c r="J430" s="9">
        <f t="shared" si="1139"/>
        <v>11.810000000000002</v>
      </c>
      <c r="K430" s="9">
        <f t="shared" si="1140"/>
        <v>11.57</v>
      </c>
      <c r="L430" s="9">
        <f t="shared" si="1141"/>
        <v>11.64</v>
      </c>
      <c r="M430" s="9">
        <f t="shared" si="1142"/>
        <v>0.12083045973594697</v>
      </c>
      <c r="N430" s="8"/>
      <c r="O430" s="9">
        <v>36.68</v>
      </c>
      <c r="P430" s="9">
        <v>36.67</v>
      </c>
      <c r="Q430" s="9">
        <v>36.1</v>
      </c>
      <c r="R430" s="9">
        <v>22.94</v>
      </c>
      <c r="S430" s="9">
        <v>22.66</v>
      </c>
      <c r="T430" s="9">
        <v>22.95</v>
      </c>
      <c r="U430" s="9">
        <f t="shared" ref="U430:W430" si="1206">O430-R430</f>
        <v>13.739999999999998</v>
      </c>
      <c r="V430" s="9">
        <f t="shared" si="1206"/>
        <v>14.010000000000002</v>
      </c>
      <c r="W430" s="9">
        <f t="shared" si="1206"/>
        <v>13.150000000000002</v>
      </c>
      <c r="X430" s="9">
        <f t="shared" si="1144"/>
        <v>13.633333333333335</v>
      </c>
      <c r="Y430" s="9">
        <f t="shared" si="1145"/>
        <v>0.35910382280832814</v>
      </c>
      <c r="Z430" s="9"/>
      <c r="AA430" s="9">
        <v>1.743E-3</v>
      </c>
      <c r="AB430" s="9" t="s">
        <v>48</v>
      </c>
      <c r="AC430" s="9">
        <f t="shared" si="1146"/>
        <v>-2.0999999999999979</v>
      </c>
      <c r="AD430" s="9">
        <f t="shared" si="1147"/>
        <v>-2.370000000000001</v>
      </c>
      <c r="AE430" s="9">
        <f t="shared" si="1148"/>
        <v>-1.5100000000000016</v>
      </c>
      <c r="AF430" s="9">
        <f t="shared" si="1149"/>
        <v>-1.9933333333333334</v>
      </c>
      <c r="AG430" s="9">
        <f t="shared" si="1150"/>
        <v>0.35910382280832936</v>
      </c>
      <c r="AH430" s="8"/>
      <c r="AI430" s="9">
        <f t="shared" ref="AI430:AK430" si="1207">2^(AC430)</f>
        <v>0.23325824788420224</v>
      </c>
      <c r="AJ430" s="9">
        <f t="shared" si="1207"/>
        <v>0.19344562419279859</v>
      </c>
      <c r="AK430" s="9">
        <f t="shared" si="1207"/>
        <v>0.35111121893449893</v>
      </c>
      <c r="AL430" s="9">
        <f t="shared" si="1152"/>
        <v>0.25927169700383329</v>
      </c>
      <c r="AM430" s="9">
        <f t="shared" si="1153"/>
        <v>6.6943431804463258E-2</v>
      </c>
    </row>
    <row r="431" spans="1:39" x14ac:dyDescent="0.25">
      <c r="A431" s="9">
        <v>29</v>
      </c>
      <c r="B431" s="28" t="s">
        <v>67</v>
      </c>
      <c r="C431" s="9">
        <v>30.61</v>
      </c>
      <c r="D431" s="9">
        <v>30.68</v>
      </c>
      <c r="E431" s="9">
        <v>30.51</v>
      </c>
      <c r="F431" s="9">
        <v>23.78</v>
      </c>
      <c r="G431" s="9">
        <v>24.19</v>
      </c>
      <c r="H431" s="9">
        <v>23.75</v>
      </c>
      <c r="I431" s="9">
        <f t="shared" si="1138"/>
        <v>6.8299999999999983</v>
      </c>
      <c r="J431" s="9">
        <f t="shared" si="1139"/>
        <v>6.4899999999999984</v>
      </c>
      <c r="K431" s="9">
        <f t="shared" si="1140"/>
        <v>6.7600000000000016</v>
      </c>
      <c r="L431" s="9">
        <f t="shared" si="1141"/>
        <v>6.6933333333333325</v>
      </c>
      <c r="M431" s="9">
        <f t="shared" si="1142"/>
        <v>0.14659088951530724</v>
      </c>
      <c r="N431" s="9"/>
      <c r="O431" s="9">
        <v>31.53</v>
      </c>
      <c r="P431" s="9">
        <v>32.17</v>
      </c>
      <c r="Q431" s="9">
        <v>32.11</v>
      </c>
      <c r="R431" s="9">
        <v>24.45</v>
      </c>
      <c r="S431" s="9">
        <v>24.45</v>
      </c>
      <c r="T431" s="9">
        <v>24.39</v>
      </c>
      <c r="U431" s="9">
        <f t="shared" ref="U431:W431" si="1208">O431-R431</f>
        <v>7.0800000000000018</v>
      </c>
      <c r="V431" s="9">
        <f t="shared" si="1208"/>
        <v>7.7200000000000024</v>
      </c>
      <c r="W431" s="9">
        <f t="shared" si="1208"/>
        <v>7.7199999999999989</v>
      </c>
      <c r="X431" s="9">
        <f t="shared" si="1144"/>
        <v>7.5066666666666677</v>
      </c>
      <c r="Y431" s="9">
        <f t="shared" si="1145"/>
        <v>0.30169889330625971</v>
      </c>
      <c r="Z431" s="9"/>
      <c r="AA431" s="9">
        <v>2.6556E-2</v>
      </c>
      <c r="AB431" s="9" t="s">
        <v>43</v>
      </c>
      <c r="AC431" s="9">
        <f t="shared" si="1146"/>
        <v>-0.38666666666666938</v>
      </c>
      <c r="AD431" s="9">
        <f t="shared" si="1147"/>
        <v>-1.0266666666666699</v>
      </c>
      <c r="AE431" s="9">
        <f t="shared" si="1148"/>
        <v>-1.0266666666666664</v>
      </c>
      <c r="AF431" s="9">
        <f t="shared" si="1149"/>
        <v>-0.81333333333333524</v>
      </c>
      <c r="AG431" s="9">
        <f t="shared" si="1150"/>
        <v>0.3016988933062596</v>
      </c>
      <c r="AH431" s="9"/>
      <c r="AI431" s="9">
        <f t="shared" ref="AI431:AK431" si="1209">2^(AC431)</f>
        <v>0.76489484676199448</v>
      </c>
      <c r="AJ431" s="9">
        <f t="shared" si="1209"/>
        <v>0.49084292762337617</v>
      </c>
      <c r="AK431" s="9">
        <f t="shared" si="1209"/>
        <v>0.49084292762337733</v>
      </c>
      <c r="AL431" s="9">
        <f t="shared" si="1152"/>
        <v>0.58219356733624927</v>
      </c>
      <c r="AM431" s="9">
        <f t="shared" si="1153"/>
        <v>0.12918931361340316</v>
      </c>
    </row>
    <row r="432" spans="1:39" x14ac:dyDescent="0.25">
      <c r="A432" s="29">
        <v>30</v>
      </c>
      <c r="B432" s="27" t="s">
        <v>68</v>
      </c>
      <c r="C432" s="9">
        <v>29.97</v>
      </c>
      <c r="D432" s="9">
        <v>29.89</v>
      </c>
      <c r="E432" s="9">
        <v>29.76</v>
      </c>
      <c r="F432" s="9">
        <v>23.78</v>
      </c>
      <c r="G432" s="9">
        <v>24.19</v>
      </c>
      <c r="H432" s="9">
        <v>23.75</v>
      </c>
      <c r="I432" s="9">
        <f t="shared" si="1138"/>
        <v>6.1899999999999977</v>
      </c>
      <c r="J432" s="9">
        <f t="shared" si="1139"/>
        <v>5.6999999999999993</v>
      </c>
      <c r="K432" s="9">
        <f t="shared" si="1140"/>
        <v>6.0100000000000016</v>
      </c>
      <c r="L432" s="9">
        <f t="shared" si="1141"/>
        <v>5.9666666666666659</v>
      </c>
      <c r="M432" s="9">
        <f t="shared" si="1142"/>
        <v>0.20237478982214013</v>
      </c>
      <c r="N432" s="9"/>
      <c r="O432" s="9">
        <v>31.74</v>
      </c>
      <c r="P432" s="9">
        <v>31.54</v>
      </c>
      <c r="Q432" s="9">
        <v>31.66</v>
      </c>
      <c r="R432" s="9">
        <v>24.45</v>
      </c>
      <c r="S432" s="9">
        <v>24.45</v>
      </c>
      <c r="T432" s="9">
        <v>24.39</v>
      </c>
      <c r="U432" s="9">
        <f t="shared" ref="U432:W432" si="1210">O432-R432</f>
        <v>7.2899999999999991</v>
      </c>
      <c r="V432" s="9">
        <f t="shared" si="1210"/>
        <v>7.09</v>
      </c>
      <c r="W432" s="9">
        <f t="shared" si="1210"/>
        <v>7.27</v>
      </c>
      <c r="X432" s="9">
        <f t="shared" si="1144"/>
        <v>7.2166666666666659</v>
      </c>
      <c r="Y432" s="9">
        <f t="shared" si="1145"/>
        <v>8.9938250421546698E-2</v>
      </c>
      <c r="Z432" s="9"/>
      <c r="AA432" s="9">
        <v>1.335E-3</v>
      </c>
      <c r="AB432" s="9" t="s">
        <v>48</v>
      </c>
      <c r="AC432" s="9">
        <f t="shared" si="1146"/>
        <v>-1.3233333333333333</v>
      </c>
      <c r="AD432" s="9">
        <f t="shared" si="1147"/>
        <v>-1.123333333333334</v>
      </c>
      <c r="AE432" s="9">
        <f t="shared" si="1148"/>
        <v>-1.3033333333333337</v>
      </c>
      <c r="AF432" s="9">
        <f t="shared" si="1149"/>
        <v>-1.2500000000000002</v>
      </c>
      <c r="AG432" s="9">
        <f t="shared" si="1150"/>
        <v>8.9938250421546684E-2</v>
      </c>
      <c r="AH432" s="9"/>
      <c r="AI432" s="9">
        <f t="shared" ref="AI432:AK432" si="1211">2^(AC432)</f>
        <v>0.39961057486131318</v>
      </c>
      <c r="AJ432" s="9">
        <f t="shared" si="1211"/>
        <v>0.45903200998260973</v>
      </c>
      <c r="AK432" s="9">
        <f t="shared" si="1211"/>
        <v>0.40518893060497141</v>
      </c>
      <c r="AL432" s="9">
        <f t="shared" si="1152"/>
        <v>0.42127717181629815</v>
      </c>
      <c r="AM432" s="9">
        <f t="shared" si="1153"/>
        <v>2.6793660530356641E-2</v>
      </c>
    </row>
    <row r="433" spans="1:39" x14ac:dyDescent="0.25">
      <c r="A433" s="9">
        <v>31</v>
      </c>
      <c r="B433" s="28" t="s">
        <v>69</v>
      </c>
      <c r="C433" s="9">
        <v>31.5</v>
      </c>
      <c r="D433" s="9">
        <v>31.49</v>
      </c>
      <c r="E433" s="9">
        <v>31.38</v>
      </c>
      <c r="F433" s="9">
        <v>23.24</v>
      </c>
      <c r="G433" s="9">
        <v>22.73</v>
      </c>
      <c r="H433" s="9">
        <v>22.77</v>
      </c>
      <c r="I433" s="9">
        <f t="shared" si="1138"/>
        <v>8.2600000000000016</v>
      </c>
      <c r="J433" s="9">
        <f t="shared" si="1139"/>
        <v>8.759999999999998</v>
      </c>
      <c r="K433" s="9">
        <f t="shared" si="1140"/>
        <v>8.61</v>
      </c>
      <c r="L433" s="9">
        <f t="shared" si="1141"/>
        <v>8.543333333333333</v>
      </c>
      <c r="M433" s="9">
        <f t="shared" si="1142"/>
        <v>0.20949675149960748</v>
      </c>
      <c r="N433" s="9"/>
      <c r="O433" s="9">
        <v>32.31</v>
      </c>
      <c r="P433" s="9">
        <v>32.549999999999997</v>
      </c>
      <c r="Q433" s="9">
        <v>32.58</v>
      </c>
      <c r="R433" s="9">
        <v>24.11</v>
      </c>
      <c r="S433" s="9">
        <v>24.01</v>
      </c>
      <c r="T433" s="9">
        <v>24.06</v>
      </c>
      <c r="U433" s="9">
        <f t="shared" ref="U433:W433" si="1212">O433-R433</f>
        <v>8.2000000000000028</v>
      </c>
      <c r="V433" s="9">
        <f t="shared" si="1212"/>
        <v>8.5399999999999956</v>
      </c>
      <c r="W433" s="9">
        <f t="shared" si="1212"/>
        <v>8.52</v>
      </c>
      <c r="X433" s="9">
        <f t="shared" si="1144"/>
        <v>8.42</v>
      </c>
      <c r="Y433" s="9">
        <f t="shared" si="1145"/>
        <v>0.15577761927396974</v>
      </c>
      <c r="Z433" s="9"/>
      <c r="AA433" s="9">
        <v>0.54064100000000004</v>
      </c>
      <c r="AB433" s="9"/>
      <c r="AC433" s="9">
        <f t="shared" si="1146"/>
        <v>0.34333333333333016</v>
      </c>
      <c r="AD433" s="9">
        <f t="shared" si="1147"/>
        <v>3.3333333333374071E-3</v>
      </c>
      <c r="AE433" s="9">
        <f t="shared" si="1148"/>
        <v>2.3333333333333428E-2</v>
      </c>
      <c r="AF433" s="9">
        <f t="shared" si="1149"/>
        <v>0.12333333333333367</v>
      </c>
      <c r="AG433" s="9">
        <f t="shared" si="1150"/>
        <v>0.15577761927396971</v>
      </c>
      <c r="AH433" s="9"/>
      <c r="AI433" s="9">
        <f t="shared" ref="AI433:AK433" si="1213">2^(AC433)</f>
        <v>1.2686844938249278</v>
      </c>
      <c r="AJ433" s="9">
        <f t="shared" si="1213"/>
        <v>1.0023131618421757</v>
      </c>
      <c r="AK433" s="9">
        <f t="shared" si="1213"/>
        <v>1.016304932168189</v>
      </c>
      <c r="AL433" s="9">
        <f t="shared" si="1152"/>
        <v>1.0957675292784306</v>
      </c>
      <c r="AM433" s="9">
        <f t="shared" si="1153"/>
        <v>0.12240411180510466</v>
      </c>
    </row>
    <row r="434" spans="1:39" x14ac:dyDescent="0.25">
      <c r="A434" s="9">
        <v>32</v>
      </c>
      <c r="B434" s="27" t="s">
        <v>70</v>
      </c>
      <c r="C434" s="9">
        <v>31.92</v>
      </c>
      <c r="D434" s="9">
        <v>31.98</v>
      </c>
      <c r="E434" s="9">
        <v>31.54</v>
      </c>
      <c r="F434" s="9">
        <v>23.24</v>
      </c>
      <c r="G434" s="9">
        <v>22.73</v>
      </c>
      <c r="H434" s="9">
        <v>22.77</v>
      </c>
      <c r="I434" s="9">
        <f t="shared" si="1138"/>
        <v>8.6800000000000033</v>
      </c>
      <c r="J434" s="9">
        <f t="shared" si="1139"/>
        <v>9.25</v>
      </c>
      <c r="K434" s="9">
        <f t="shared" si="1140"/>
        <v>8.77</v>
      </c>
      <c r="L434" s="9">
        <f t="shared" si="1141"/>
        <v>8.9</v>
      </c>
      <c r="M434" s="9">
        <f t="shared" si="1142"/>
        <v>0.25019992006393521</v>
      </c>
      <c r="N434" s="9"/>
      <c r="O434" s="9">
        <v>33.950000000000003</v>
      </c>
      <c r="P434" s="9">
        <v>33.08</v>
      </c>
      <c r="Q434" s="9">
        <v>33.729999999999997</v>
      </c>
      <c r="R434" s="9">
        <v>24.11</v>
      </c>
      <c r="S434" s="9">
        <v>24.01</v>
      </c>
      <c r="T434" s="9">
        <v>24.06</v>
      </c>
      <c r="U434" s="9">
        <f t="shared" ref="U434:W434" si="1214">O434-R434</f>
        <v>9.8400000000000034</v>
      </c>
      <c r="V434" s="9">
        <f t="shared" si="1214"/>
        <v>9.0699999999999967</v>
      </c>
      <c r="W434" s="9">
        <f t="shared" si="1214"/>
        <v>9.6699999999999982</v>
      </c>
      <c r="X434" s="9">
        <f t="shared" si="1144"/>
        <v>9.5266666666666655</v>
      </c>
      <c r="Y434" s="9">
        <f t="shared" si="1145"/>
        <v>0.33028607129107096</v>
      </c>
      <c r="Z434" s="9"/>
      <c r="AA434" s="9">
        <v>9.9215999999999999E-2</v>
      </c>
      <c r="AB434" s="9"/>
      <c r="AC434" s="9">
        <f t="shared" si="1146"/>
        <v>-0.94000000000000306</v>
      </c>
      <c r="AD434" s="9">
        <f t="shared" si="1147"/>
        <v>-0.16999999999999638</v>
      </c>
      <c r="AE434" s="9">
        <f t="shared" si="1148"/>
        <v>-0.7699999999999978</v>
      </c>
      <c r="AF434" s="9">
        <f t="shared" si="1149"/>
        <v>-0.62666666666666571</v>
      </c>
      <c r="AG434" s="9">
        <f t="shared" si="1150"/>
        <v>0.33028607129107107</v>
      </c>
      <c r="AH434" s="9"/>
      <c r="AI434" s="9">
        <f t="shared" ref="AI434:AK434" si="1215">2^(AC434)</f>
        <v>0.5212328804205596</v>
      </c>
      <c r="AJ434" s="9">
        <f t="shared" si="1215"/>
        <v>0.8888426811665725</v>
      </c>
      <c r="AK434" s="9">
        <f t="shared" si="1215"/>
        <v>0.58641747461594029</v>
      </c>
      <c r="AL434" s="9">
        <f t="shared" si="1152"/>
        <v>0.6654976787343575</v>
      </c>
      <c r="AM434" s="9">
        <f t="shared" si="1153"/>
        <v>0.16015513398720338</v>
      </c>
    </row>
    <row r="435" spans="1:39" x14ac:dyDescent="0.25">
      <c r="A435" s="9">
        <v>33</v>
      </c>
      <c r="B435" s="28" t="s">
        <v>71</v>
      </c>
      <c r="C435" s="9">
        <v>36.49</v>
      </c>
      <c r="D435" s="9">
        <v>36.200000000000003</v>
      </c>
      <c r="E435" s="9">
        <v>37.18</v>
      </c>
      <c r="F435" s="9">
        <v>22.4</v>
      </c>
      <c r="G435" s="9">
        <v>22.46</v>
      </c>
      <c r="H435" s="9">
        <v>22.33</v>
      </c>
      <c r="I435" s="9">
        <f t="shared" si="1138"/>
        <v>14.090000000000003</v>
      </c>
      <c r="J435" s="9">
        <f t="shared" si="1139"/>
        <v>13.740000000000002</v>
      </c>
      <c r="K435" s="9">
        <f t="shared" si="1140"/>
        <v>14.850000000000001</v>
      </c>
      <c r="L435" s="9">
        <f t="shared" si="1141"/>
        <v>14.226666666666668</v>
      </c>
      <c r="M435" s="9">
        <f t="shared" si="1142"/>
        <v>0.46334532358586344</v>
      </c>
      <c r="N435" s="8"/>
      <c r="O435" s="9">
        <v>36.86</v>
      </c>
      <c r="P435" s="9">
        <v>37.57</v>
      </c>
      <c r="Q435" s="9">
        <v>37.369999999999997</v>
      </c>
      <c r="R435" s="9">
        <v>22.94</v>
      </c>
      <c r="S435" s="9">
        <v>22.66</v>
      </c>
      <c r="T435" s="9">
        <v>22.95</v>
      </c>
      <c r="U435" s="9">
        <f t="shared" ref="U435:W435" si="1216">O435-R435</f>
        <v>13.919999999999998</v>
      </c>
      <c r="V435" s="9">
        <f t="shared" si="1216"/>
        <v>14.91</v>
      </c>
      <c r="W435" s="9">
        <f t="shared" si="1216"/>
        <v>14.419999999999998</v>
      </c>
      <c r="X435" s="9">
        <f t="shared" si="1144"/>
        <v>14.416666666666666</v>
      </c>
      <c r="Y435" s="9">
        <f t="shared" si="1145"/>
        <v>0.40417268036763226</v>
      </c>
      <c r="Z435" s="9"/>
      <c r="AA435" s="9">
        <v>0.68465699999999996</v>
      </c>
      <c r="AB435" s="9"/>
      <c r="AC435" s="9">
        <f t="shared" si="1146"/>
        <v>0.3066666666666702</v>
      </c>
      <c r="AD435" s="9">
        <f t="shared" si="1147"/>
        <v>-0.68333333333333179</v>
      </c>
      <c r="AE435" s="9">
        <f t="shared" si="1148"/>
        <v>-0.1933333333333298</v>
      </c>
      <c r="AF435" s="9">
        <f t="shared" si="1149"/>
        <v>-0.18999999999999714</v>
      </c>
      <c r="AG435" s="9">
        <f t="shared" si="1150"/>
        <v>0.40417268036763226</v>
      </c>
      <c r="AH435" s="8"/>
      <c r="AI435" s="9">
        <f t="shared" ref="AI435:AK435" si="1217">2^(AC435)</f>
        <v>1.2368466734094405</v>
      </c>
      <c r="AJ435" s="9">
        <f t="shared" si="1217"/>
        <v>0.62272481117941214</v>
      </c>
      <c r="AK435" s="9">
        <f t="shared" si="1217"/>
        <v>0.87458267005583834</v>
      </c>
      <c r="AL435" s="9">
        <f t="shared" si="1152"/>
        <v>0.91138471821489697</v>
      </c>
      <c r="AM435" s="9">
        <f t="shared" si="1153"/>
        <v>0.25206111491560407</v>
      </c>
    </row>
    <row r="436" spans="1:39" x14ac:dyDescent="0.25">
      <c r="A436" s="9">
        <v>34</v>
      </c>
      <c r="B436" s="27" t="s">
        <v>72</v>
      </c>
      <c r="C436" s="9">
        <v>35.770000000000003</v>
      </c>
      <c r="D436" s="9">
        <v>35.08</v>
      </c>
      <c r="E436" s="9">
        <v>35.130000000000003</v>
      </c>
      <c r="F436" s="9">
        <v>23.24</v>
      </c>
      <c r="G436" s="9">
        <v>22.73</v>
      </c>
      <c r="H436" s="9">
        <v>22.77</v>
      </c>
      <c r="I436" s="9">
        <f t="shared" si="1138"/>
        <v>12.530000000000005</v>
      </c>
      <c r="J436" s="9">
        <f t="shared" si="1139"/>
        <v>12.349999999999998</v>
      </c>
      <c r="K436" s="9">
        <f t="shared" si="1140"/>
        <v>12.360000000000003</v>
      </c>
      <c r="L436" s="9">
        <f t="shared" si="1141"/>
        <v>12.413333333333336</v>
      </c>
      <c r="M436" s="9">
        <f t="shared" si="1142"/>
        <v>8.2596744622427887E-2</v>
      </c>
      <c r="N436" s="9"/>
      <c r="O436" s="9">
        <v>37.22</v>
      </c>
      <c r="P436" s="9">
        <v>36.25</v>
      </c>
      <c r="Q436" s="9">
        <v>35.94</v>
      </c>
      <c r="R436" s="9">
        <v>24.11</v>
      </c>
      <c r="S436" s="9">
        <v>24.01</v>
      </c>
      <c r="T436" s="9">
        <v>24.06</v>
      </c>
      <c r="U436" s="9">
        <f t="shared" ref="U436:W436" si="1218">O436-R436</f>
        <v>13.11</v>
      </c>
      <c r="V436" s="9">
        <f t="shared" si="1218"/>
        <v>12.239999999999998</v>
      </c>
      <c r="W436" s="9">
        <f t="shared" si="1218"/>
        <v>11.879999999999999</v>
      </c>
      <c r="X436" s="9">
        <f t="shared" si="1144"/>
        <v>12.409999999999998</v>
      </c>
      <c r="Y436" s="9">
        <f t="shared" si="1145"/>
        <v>0.51633322573702367</v>
      </c>
      <c r="Z436" s="9"/>
      <c r="AA436" s="9">
        <v>0.99323899999999998</v>
      </c>
      <c r="AB436" s="9"/>
      <c r="AC436" s="9">
        <f t="shared" si="1146"/>
        <v>-0.69666666666666366</v>
      </c>
      <c r="AD436" s="9">
        <f t="shared" si="1147"/>
        <v>0.17333333333333734</v>
      </c>
      <c r="AE436" s="9">
        <f t="shared" si="1148"/>
        <v>0.53333333333333677</v>
      </c>
      <c r="AF436" s="9">
        <f t="shared" si="1149"/>
        <v>3.3333333333368151E-3</v>
      </c>
      <c r="AG436" s="9">
        <f t="shared" si="1150"/>
        <v>0.51633322573702378</v>
      </c>
      <c r="AH436" s="9"/>
      <c r="AI436" s="9">
        <f t="shared" ref="AI436:AK436" si="1219">2^(AC436)</f>
        <v>0.61699612481203625</v>
      </c>
      <c r="AJ436" s="9">
        <f t="shared" si="1219"/>
        <v>1.1276609270458076</v>
      </c>
      <c r="AK436" s="9">
        <f t="shared" si="1219"/>
        <v>1.4472692374403815</v>
      </c>
      <c r="AL436" s="9">
        <f t="shared" si="1152"/>
        <v>1.0639754297660751</v>
      </c>
      <c r="AM436" s="9">
        <f t="shared" si="1153"/>
        <v>0.34193590267886487</v>
      </c>
    </row>
    <row r="437" spans="1:39" x14ac:dyDescent="0.25">
      <c r="A437" s="29">
        <v>35</v>
      </c>
      <c r="B437" s="28" t="s">
        <v>73</v>
      </c>
      <c r="C437" s="9">
        <v>37.68</v>
      </c>
      <c r="D437" s="9">
        <v>37.72</v>
      </c>
      <c r="E437" s="9">
        <v>37.76</v>
      </c>
      <c r="F437" s="9">
        <v>22.4</v>
      </c>
      <c r="G437" s="9">
        <v>22.46</v>
      </c>
      <c r="H437" s="9">
        <v>22.33</v>
      </c>
      <c r="I437" s="9">
        <f t="shared" si="1138"/>
        <v>15.280000000000001</v>
      </c>
      <c r="J437" s="9">
        <f t="shared" si="1139"/>
        <v>15.259999999999998</v>
      </c>
      <c r="K437" s="9">
        <f t="shared" si="1140"/>
        <v>15.43</v>
      </c>
      <c r="L437" s="9">
        <f t="shared" si="1141"/>
        <v>15.323333333333332</v>
      </c>
      <c r="M437" s="9">
        <f t="shared" si="1142"/>
        <v>7.586537784494049E-2</v>
      </c>
      <c r="N437" s="8"/>
      <c r="O437" s="9">
        <v>38.67</v>
      </c>
      <c r="P437" s="9">
        <v>38.71</v>
      </c>
      <c r="Q437" s="9">
        <v>38.799999999999997</v>
      </c>
      <c r="R437" s="9">
        <v>22.94</v>
      </c>
      <c r="S437" s="9">
        <v>22.66</v>
      </c>
      <c r="T437" s="9">
        <v>22.95</v>
      </c>
      <c r="U437" s="9">
        <f t="shared" ref="U437:W437" si="1220">O437-R437</f>
        <v>15.73</v>
      </c>
      <c r="V437" s="9">
        <f t="shared" si="1220"/>
        <v>16.05</v>
      </c>
      <c r="W437" s="9">
        <f t="shared" si="1220"/>
        <v>15.849999999999998</v>
      </c>
      <c r="X437" s="9">
        <f t="shared" si="1144"/>
        <v>15.876666666666665</v>
      </c>
      <c r="Y437" s="9">
        <f t="shared" si="1145"/>
        <v>0.13199326582148918</v>
      </c>
      <c r="Z437" s="9"/>
      <c r="AA437" s="9">
        <v>6.7910000000000002E-3</v>
      </c>
      <c r="AB437" s="9" t="s">
        <v>48</v>
      </c>
      <c r="AC437" s="9">
        <f t="shared" si="1146"/>
        <v>-0.40666666666666806</v>
      </c>
      <c r="AD437" s="9">
        <f t="shared" si="1147"/>
        <v>-0.72666666666666835</v>
      </c>
      <c r="AE437" s="9">
        <f t="shared" si="1148"/>
        <v>-0.52666666666666551</v>
      </c>
      <c r="AF437" s="9">
        <f t="shared" si="1149"/>
        <v>-0.55333333333333401</v>
      </c>
      <c r="AG437" s="9">
        <f t="shared" si="1150"/>
        <v>0.1319932658214889</v>
      </c>
      <c r="AH437" s="8"/>
      <c r="AI437" s="9">
        <f t="shared" ref="AI437:AK437" si="1221">2^(AC437)</f>
        <v>0.754364313375116</v>
      </c>
      <c r="AJ437" s="9">
        <f t="shared" si="1221"/>
        <v>0.60429852817338325</v>
      </c>
      <c r="AK437" s="9">
        <f t="shared" si="1221"/>
        <v>0.69415672523989624</v>
      </c>
      <c r="AL437" s="9">
        <f t="shared" si="1152"/>
        <v>0.68427318892946509</v>
      </c>
      <c r="AM437" s="9">
        <f t="shared" si="1153"/>
        <v>6.1661431433016299E-2</v>
      </c>
    </row>
    <row r="438" spans="1:39" x14ac:dyDescent="0.25">
      <c r="A438" s="9">
        <v>36</v>
      </c>
      <c r="B438" s="28" t="s">
        <v>74</v>
      </c>
      <c r="C438" s="9">
        <v>36.75</v>
      </c>
      <c r="D438" s="9">
        <v>36.17</v>
      </c>
      <c r="E438" s="9">
        <v>37.619999999999997</v>
      </c>
      <c r="F438" s="9">
        <v>23.24</v>
      </c>
      <c r="G438" s="9">
        <v>22.73</v>
      </c>
      <c r="H438" s="9">
        <v>22.77</v>
      </c>
      <c r="I438" s="9">
        <f t="shared" si="1138"/>
        <v>13.510000000000002</v>
      </c>
      <c r="J438" s="9">
        <f t="shared" si="1139"/>
        <v>13.440000000000001</v>
      </c>
      <c r="K438" s="9">
        <f t="shared" si="1140"/>
        <v>14.849999999999998</v>
      </c>
      <c r="L438" s="9">
        <f t="shared" si="1141"/>
        <v>13.933333333333332</v>
      </c>
      <c r="M438" s="9">
        <f t="shared" si="1142"/>
        <v>0.64881087811129778</v>
      </c>
      <c r="N438" s="9"/>
      <c r="O438" s="9">
        <v>37.72</v>
      </c>
      <c r="P438" s="9">
        <v>36.270000000000003</v>
      </c>
      <c r="Q438" s="9">
        <v>35.94</v>
      </c>
      <c r="R438" s="9">
        <v>24.11</v>
      </c>
      <c r="S438" s="9">
        <v>24.01</v>
      </c>
      <c r="T438" s="9">
        <v>24.06</v>
      </c>
      <c r="U438" s="9">
        <f t="shared" ref="U438:W438" si="1222">O438-R438</f>
        <v>13.61</v>
      </c>
      <c r="V438" s="9">
        <f t="shared" si="1222"/>
        <v>12.260000000000002</v>
      </c>
      <c r="W438" s="9">
        <f t="shared" si="1222"/>
        <v>11.879999999999999</v>
      </c>
      <c r="X438" s="9">
        <f t="shared" si="1144"/>
        <v>12.583333333333334</v>
      </c>
      <c r="Y438" s="9">
        <f t="shared" si="1145"/>
        <v>0.742353614451286</v>
      </c>
      <c r="Z438" s="9"/>
      <c r="AA438" s="9">
        <v>0.124886</v>
      </c>
      <c r="AB438" s="9"/>
      <c r="AC438" s="9">
        <f t="shared" si="1146"/>
        <v>0.32333333333333236</v>
      </c>
      <c r="AD438" s="9">
        <f t="shared" si="1147"/>
        <v>1.6733333333333302</v>
      </c>
      <c r="AE438" s="9">
        <f t="shared" si="1148"/>
        <v>2.0533333333333328</v>
      </c>
      <c r="AF438" s="9">
        <f t="shared" si="1149"/>
        <v>1.3499999999999985</v>
      </c>
      <c r="AG438" s="9">
        <f t="shared" si="1150"/>
        <v>0.74235361445128578</v>
      </c>
      <c r="AH438" s="9"/>
      <c r="AI438" s="9">
        <f t="shared" ref="AI438:AK438" si="1223">2^(AC438)</f>
        <v>1.2512181394937489</v>
      </c>
      <c r="AJ438" s="9">
        <f t="shared" si="1223"/>
        <v>3.1895067535727808</v>
      </c>
      <c r="AK438" s="9">
        <f t="shared" si="1223"/>
        <v>4.1506386366389876</v>
      </c>
      <c r="AL438" s="9">
        <f t="shared" si="1152"/>
        <v>2.8637878432351727</v>
      </c>
      <c r="AM438" s="9">
        <f t="shared" si="1153"/>
        <v>1.2058826397374176</v>
      </c>
    </row>
    <row r="439" spans="1:39" x14ac:dyDescent="0.25">
      <c r="A439" s="9">
        <v>37</v>
      </c>
      <c r="B439" s="28" t="s">
        <v>75</v>
      </c>
      <c r="C439" s="9">
        <v>36.1</v>
      </c>
      <c r="D439" s="9">
        <v>35.11</v>
      </c>
      <c r="E439" s="9">
        <v>36.18</v>
      </c>
      <c r="F439" s="9">
        <v>23.64</v>
      </c>
      <c r="G439" s="9">
        <v>23.75</v>
      </c>
      <c r="H439" s="9">
        <v>23.6</v>
      </c>
      <c r="I439" s="9">
        <f t="shared" si="1138"/>
        <v>12.46</v>
      </c>
      <c r="J439" s="9">
        <f t="shared" si="1139"/>
        <v>11.36</v>
      </c>
      <c r="K439" s="9">
        <f t="shared" si="1140"/>
        <v>12.579999999999998</v>
      </c>
      <c r="L439" s="9">
        <f t="shared" si="1141"/>
        <v>12.133333333333333</v>
      </c>
      <c r="M439" s="9">
        <f t="shared" si="1142"/>
        <v>0.54901932773102091</v>
      </c>
      <c r="N439" s="8"/>
      <c r="O439" s="9">
        <v>37.340000000000003</v>
      </c>
      <c r="P439" s="9">
        <v>38</v>
      </c>
      <c r="Q439" s="9">
        <v>37.51</v>
      </c>
      <c r="R439" s="9">
        <v>25.32</v>
      </c>
      <c r="S439" s="9">
        <v>25.21</v>
      </c>
      <c r="T439" s="9">
        <v>25.26</v>
      </c>
      <c r="U439" s="9">
        <f t="shared" ref="U439:W439" si="1224">O439-R439</f>
        <v>12.020000000000003</v>
      </c>
      <c r="V439" s="9">
        <f t="shared" si="1224"/>
        <v>12.79</v>
      </c>
      <c r="W439" s="9">
        <f t="shared" si="1224"/>
        <v>12.249999999999996</v>
      </c>
      <c r="X439" s="9">
        <f t="shared" si="1144"/>
        <v>12.353333333333333</v>
      </c>
      <c r="Y439" s="9">
        <f t="shared" si="1145"/>
        <v>0.32273139846558913</v>
      </c>
      <c r="Z439" s="9"/>
      <c r="AA439" s="9">
        <v>0.65074100000000001</v>
      </c>
      <c r="AB439" s="9"/>
      <c r="AC439" s="9">
        <f t="shared" si="1146"/>
        <v>0.11333333333332973</v>
      </c>
      <c r="AD439" s="9">
        <f t="shared" si="1147"/>
        <v>-0.65666666666666629</v>
      </c>
      <c r="AE439" s="9">
        <f t="shared" si="1148"/>
        <v>-0.11666666666666359</v>
      </c>
      <c r="AF439" s="9">
        <f t="shared" si="1149"/>
        <v>-0.22000000000000006</v>
      </c>
      <c r="AG439" s="9">
        <f t="shared" si="1150"/>
        <v>0.32273139846558913</v>
      </c>
      <c r="AH439" s="9"/>
      <c r="AI439" s="9">
        <f t="shared" ref="AI439:AK439" si="1225">2^(AC439)</f>
        <v>1.0817246660801021</v>
      </c>
      <c r="AJ439" s="9">
        <f t="shared" si="1225"/>
        <v>0.63434224691246555</v>
      </c>
      <c r="AK439" s="9">
        <f t="shared" si="1225"/>
        <v>0.9223161935859413</v>
      </c>
      <c r="AL439" s="9">
        <f t="shared" si="1152"/>
        <v>0.87946103552616961</v>
      </c>
      <c r="AM439" s="9">
        <f t="shared" si="1153"/>
        <v>0.18513991227234558</v>
      </c>
    </row>
    <row r="440" spans="1:39" x14ac:dyDescent="0.25">
      <c r="A440" s="9">
        <v>38</v>
      </c>
      <c r="B440" s="27" t="s">
        <v>76</v>
      </c>
      <c r="C440" s="9">
        <v>30.93</v>
      </c>
      <c r="D440" s="9">
        <v>30.17</v>
      </c>
      <c r="E440" s="9">
        <v>31.4</v>
      </c>
      <c r="F440" s="9">
        <v>23.24</v>
      </c>
      <c r="G440" s="9">
        <v>22.73</v>
      </c>
      <c r="H440" s="9">
        <v>22.77</v>
      </c>
      <c r="I440" s="9">
        <f t="shared" si="1138"/>
        <v>7.6900000000000013</v>
      </c>
      <c r="J440" s="9">
        <f t="shared" si="1139"/>
        <v>7.4400000000000013</v>
      </c>
      <c r="K440" s="9">
        <f t="shared" si="1140"/>
        <v>8.629999999999999</v>
      </c>
      <c r="L440" s="9">
        <f t="shared" si="1141"/>
        <v>7.9200000000000008</v>
      </c>
      <c r="M440" s="9">
        <f t="shared" si="1142"/>
        <v>0.51231500726278312</v>
      </c>
      <c r="N440" s="9"/>
      <c r="O440" s="9">
        <v>32.67</v>
      </c>
      <c r="P440" s="9">
        <v>31.99</v>
      </c>
      <c r="Q440" s="9">
        <v>32.28</v>
      </c>
      <c r="R440" s="9">
        <v>24.11</v>
      </c>
      <c r="S440" s="9">
        <v>24.01</v>
      </c>
      <c r="T440" s="9">
        <v>24.06</v>
      </c>
      <c r="U440" s="9">
        <f t="shared" ref="U440:W440" si="1226">O440-R440</f>
        <v>8.5600000000000023</v>
      </c>
      <c r="V440" s="9">
        <f t="shared" si="1226"/>
        <v>7.9799999999999969</v>
      </c>
      <c r="W440" s="9">
        <f t="shared" si="1226"/>
        <v>8.2200000000000024</v>
      </c>
      <c r="X440" s="9">
        <f t="shared" si="1144"/>
        <v>8.2533333333333339</v>
      </c>
      <c r="Y440" s="9">
        <f t="shared" si="1145"/>
        <v>0.23795424396766532</v>
      </c>
      <c r="Z440" s="9"/>
      <c r="AA440" s="9">
        <v>0.450928</v>
      </c>
      <c r="AB440" s="9"/>
      <c r="AC440" s="9">
        <f t="shared" si="1146"/>
        <v>-0.64000000000000146</v>
      </c>
      <c r="AD440" s="9">
        <f t="shared" si="1147"/>
        <v>-5.9999999999996056E-2</v>
      </c>
      <c r="AE440" s="9">
        <f t="shared" si="1148"/>
        <v>-0.3000000000000016</v>
      </c>
      <c r="AF440" s="9">
        <f t="shared" si="1149"/>
        <v>-0.33333333333333304</v>
      </c>
      <c r="AG440" s="9">
        <f t="shared" si="1150"/>
        <v>0.23795424396766535</v>
      </c>
      <c r="AH440" s="9"/>
      <c r="AI440" s="9">
        <f t="shared" ref="AI440:AK440" si="1227">2^(AC440)</f>
        <v>0.64171294878145146</v>
      </c>
      <c r="AJ440" s="9">
        <f t="shared" si="1227"/>
        <v>0.95926411932526701</v>
      </c>
      <c r="AK440" s="9">
        <f t="shared" si="1227"/>
        <v>0.81225239635623459</v>
      </c>
      <c r="AL440" s="9">
        <f t="shared" si="1152"/>
        <v>0.80440982148765094</v>
      </c>
      <c r="AM440" s="9">
        <f t="shared" si="1153"/>
        <v>0.12975827774202323</v>
      </c>
    </row>
    <row r="441" spans="1:39" x14ac:dyDescent="0.25">
      <c r="A441" s="9">
        <v>39</v>
      </c>
      <c r="B441" s="27" t="s">
        <v>77</v>
      </c>
      <c r="C441" s="9">
        <v>32.1</v>
      </c>
      <c r="D441" s="9">
        <v>32.159999999999997</v>
      </c>
      <c r="E441" s="9">
        <v>32.46</v>
      </c>
      <c r="F441" s="9">
        <v>23.24</v>
      </c>
      <c r="G441" s="9">
        <v>22.73</v>
      </c>
      <c r="H441" s="9">
        <v>22.77</v>
      </c>
      <c r="I441" s="9">
        <f t="shared" si="1138"/>
        <v>8.860000000000003</v>
      </c>
      <c r="J441" s="9">
        <f t="shared" si="1139"/>
        <v>9.4299999999999962</v>
      </c>
      <c r="K441" s="9">
        <f t="shared" si="1140"/>
        <v>9.6900000000000013</v>
      </c>
      <c r="L441" s="9">
        <f t="shared" si="1141"/>
        <v>9.3266666666666662</v>
      </c>
      <c r="M441" s="9">
        <f t="shared" si="1142"/>
        <v>0.34663461390281652</v>
      </c>
      <c r="N441" s="9"/>
      <c r="O441" s="9">
        <v>32.79</v>
      </c>
      <c r="P441" s="9">
        <v>32.57</v>
      </c>
      <c r="Q441" s="9">
        <v>32.909999999999997</v>
      </c>
      <c r="R441" s="9">
        <v>24.11</v>
      </c>
      <c r="S441" s="9">
        <v>24.01</v>
      </c>
      <c r="T441" s="9">
        <v>24.06</v>
      </c>
      <c r="U441" s="9">
        <f t="shared" ref="U441:W441" si="1228">O441-R441</f>
        <v>8.68</v>
      </c>
      <c r="V441" s="9">
        <f t="shared" si="1228"/>
        <v>8.5599999999999987</v>
      </c>
      <c r="W441" s="9">
        <f t="shared" si="1228"/>
        <v>8.8499999999999979</v>
      </c>
      <c r="X441" s="9">
        <f t="shared" si="1144"/>
        <v>8.6966666666666654</v>
      </c>
      <c r="Y441" s="9">
        <f t="shared" si="1145"/>
        <v>0.11897712198383123</v>
      </c>
      <c r="Z441" s="9"/>
      <c r="AA441" s="9">
        <v>7.1897000000000003E-2</v>
      </c>
      <c r="AB441" s="9"/>
      <c r="AC441" s="9">
        <f t="shared" si="1146"/>
        <v>0.6466666666666665</v>
      </c>
      <c r="AD441" s="9">
        <f t="shared" si="1147"/>
        <v>0.7666666666666675</v>
      </c>
      <c r="AE441" s="9">
        <f t="shared" si="1148"/>
        <v>0.47666666666666835</v>
      </c>
      <c r="AF441" s="9">
        <f t="shared" si="1149"/>
        <v>0.63000000000000078</v>
      </c>
      <c r="AG441" s="9">
        <f t="shared" si="1150"/>
        <v>0.11897712198383131</v>
      </c>
      <c r="AH441" s="9"/>
      <c r="AI441" s="9">
        <f t="shared" ref="AI441:AK441" si="1229">2^(AC441)</f>
        <v>1.5655468325982005</v>
      </c>
      <c r="AJ441" s="9">
        <f t="shared" si="1229"/>
        <v>1.7013343219017123</v>
      </c>
      <c r="AK441" s="9">
        <f t="shared" si="1229"/>
        <v>1.391524844178418</v>
      </c>
      <c r="AL441" s="9">
        <f t="shared" si="1152"/>
        <v>1.5528019995594438</v>
      </c>
      <c r="AM441" s="9">
        <f t="shared" si="1153"/>
        <v>0.1267998454223149</v>
      </c>
    </row>
    <row r="442" spans="1:39" x14ac:dyDescent="0.25">
      <c r="A442" s="29">
        <v>40</v>
      </c>
      <c r="B442" s="27" t="s">
        <v>78</v>
      </c>
      <c r="C442" s="9">
        <v>31.28</v>
      </c>
      <c r="D442" s="9">
        <v>31.57</v>
      </c>
      <c r="E442" s="9">
        <v>31.42</v>
      </c>
      <c r="F442" s="9">
        <v>23.24</v>
      </c>
      <c r="G442" s="9">
        <v>22.73</v>
      </c>
      <c r="H442" s="9">
        <v>22.77</v>
      </c>
      <c r="I442" s="9">
        <f t="shared" si="1138"/>
        <v>8.0400000000000027</v>
      </c>
      <c r="J442" s="9">
        <f t="shared" si="1139"/>
        <v>8.84</v>
      </c>
      <c r="K442" s="9">
        <f t="shared" si="1140"/>
        <v>8.6500000000000021</v>
      </c>
      <c r="L442" s="9">
        <f t="shared" si="1141"/>
        <v>8.5100000000000016</v>
      </c>
      <c r="M442" s="9">
        <f t="shared" si="1142"/>
        <v>0.34127212992957101</v>
      </c>
      <c r="N442" s="9"/>
      <c r="O442" s="9">
        <v>32.65</v>
      </c>
      <c r="P442" s="9">
        <v>32.26</v>
      </c>
      <c r="Q442" s="9">
        <v>32.6</v>
      </c>
      <c r="R442" s="9">
        <v>24.11</v>
      </c>
      <c r="S442" s="9">
        <v>24.01</v>
      </c>
      <c r="T442" s="9">
        <v>24.06</v>
      </c>
      <c r="U442" s="9">
        <f t="shared" ref="U442:W442" si="1230">O442-R442</f>
        <v>8.5399999999999991</v>
      </c>
      <c r="V442" s="9">
        <f t="shared" si="1230"/>
        <v>8.2499999999999964</v>
      </c>
      <c r="W442" s="9">
        <f t="shared" si="1230"/>
        <v>8.5400000000000027</v>
      </c>
      <c r="X442" s="9">
        <f t="shared" si="1144"/>
        <v>8.4433333333333334</v>
      </c>
      <c r="Y442" s="9">
        <f t="shared" si="1145"/>
        <v>0.13670731102940131</v>
      </c>
      <c r="Z442" s="9"/>
      <c r="AA442" s="9">
        <v>0.81025100000000005</v>
      </c>
      <c r="AB442" s="9"/>
      <c r="AC442" s="9">
        <f t="shared" si="1146"/>
        <v>-2.9999999999997584E-2</v>
      </c>
      <c r="AD442" s="9">
        <f t="shared" si="1147"/>
        <v>0.26000000000000512</v>
      </c>
      <c r="AE442" s="9">
        <f t="shared" si="1148"/>
        <v>-3.0000000000001137E-2</v>
      </c>
      <c r="AF442" s="9">
        <f t="shared" si="1149"/>
        <v>6.6666666666668803E-2</v>
      </c>
      <c r="AG442" s="9">
        <f t="shared" si="1150"/>
        <v>0.13670731102940128</v>
      </c>
      <c r="AH442" s="9"/>
      <c r="AI442" s="9">
        <f t="shared" ref="AI442:AK442" si="1231">2^(AC442)</f>
        <v>0.9794202975869285</v>
      </c>
      <c r="AJ442" s="9">
        <f t="shared" si="1231"/>
        <v>1.1974787046189328</v>
      </c>
      <c r="AK442" s="9">
        <f t="shared" si="1231"/>
        <v>0.97942029758692617</v>
      </c>
      <c r="AL442" s="9">
        <f t="shared" si="1152"/>
        <v>1.0521064332642627</v>
      </c>
      <c r="AM442" s="9">
        <f t="shared" si="1153"/>
        <v>0.10279371887137828</v>
      </c>
    </row>
    <row r="443" spans="1:39" x14ac:dyDescent="0.25">
      <c r="A443" s="9">
        <v>41</v>
      </c>
      <c r="B443" s="27" t="s">
        <v>79</v>
      </c>
      <c r="C443" s="9">
        <v>33.72</v>
      </c>
      <c r="D443" s="9">
        <v>32.72</v>
      </c>
      <c r="E443" s="9">
        <v>33.18</v>
      </c>
      <c r="F443" s="9">
        <v>23.24</v>
      </c>
      <c r="G443" s="9">
        <v>22.73</v>
      </c>
      <c r="H443" s="9">
        <v>22.77</v>
      </c>
      <c r="I443" s="9">
        <f t="shared" si="1138"/>
        <v>10.48</v>
      </c>
      <c r="J443" s="9">
        <f t="shared" si="1139"/>
        <v>9.9899999999999984</v>
      </c>
      <c r="K443" s="9">
        <f t="shared" si="1140"/>
        <v>10.41</v>
      </c>
      <c r="L443" s="9">
        <f t="shared" si="1141"/>
        <v>10.293333333333333</v>
      </c>
      <c r="M443" s="9">
        <f t="shared" si="1142"/>
        <v>0.21638443156156728</v>
      </c>
      <c r="N443" s="9"/>
      <c r="O443" s="9">
        <v>33.81</v>
      </c>
      <c r="P443" s="9">
        <v>33.549999999999997</v>
      </c>
      <c r="Q443" s="9">
        <v>34.049999999999997</v>
      </c>
      <c r="R443" s="9">
        <v>24.11</v>
      </c>
      <c r="S443" s="9">
        <v>24.01</v>
      </c>
      <c r="T443" s="9">
        <v>24.06</v>
      </c>
      <c r="U443" s="9">
        <f t="shared" ref="U443:W443" si="1232">O443-R443</f>
        <v>9.7000000000000028</v>
      </c>
      <c r="V443" s="9">
        <f t="shared" si="1232"/>
        <v>9.5399999999999956</v>
      </c>
      <c r="W443" s="9">
        <f t="shared" si="1232"/>
        <v>9.9899999999999984</v>
      </c>
      <c r="X443" s="9">
        <f t="shared" si="1144"/>
        <v>9.7433333333333323</v>
      </c>
      <c r="Y443" s="9">
        <f t="shared" si="1145"/>
        <v>0.18624953392932062</v>
      </c>
      <c r="Z443" s="9"/>
      <c r="AA443" s="9">
        <v>5.2747000000000002E-2</v>
      </c>
      <c r="AB443" s="9"/>
      <c r="AC443" s="9">
        <f t="shared" si="1146"/>
        <v>0.59333333333333016</v>
      </c>
      <c r="AD443" s="9">
        <f t="shared" si="1147"/>
        <v>0.75333333333333741</v>
      </c>
      <c r="AE443" s="9">
        <f t="shared" si="1148"/>
        <v>0.30333333333333456</v>
      </c>
      <c r="AF443" s="9">
        <f t="shared" si="1149"/>
        <v>0.55000000000000071</v>
      </c>
      <c r="AG443" s="9">
        <f t="shared" si="1150"/>
        <v>0.18624953392932078</v>
      </c>
      <c r="AH443" s="9"/>
      <c r="AI443" s="9">
        <f t="shared" ref="AI443:AK443" si="1233">2^(AC443)</f>
        <v>1.50872862675023</v>
      </c>
      <c r="AJ443" s="9">
        <f t="shared" si="1233"/>
        <v>1.6856830895094035</v>
      </c>
      <c r="AK443" s="9">
        <f t="shared" si="1233"/>
        <v>1.2339922496240709</v>
      </c>
      <c r="AL443" s="9">
        <f t="shared" si="1152"/>
        <v>1.4761346552945682</v>
      </c>
      <c r="AM443" s="9">
        <f t="shared" si="1153"/>
        <v>0.18583671854707765</v>
      </c>
    </row>
    <row r="444" spans="1:39" x14ac:dyDescent="0.25">
      <c r="A444" s="9">
        <v>42</v>
      </c>
      <c r="B444" s="27" t="s">
        <v>80</v>
      </c>
      <c r="C444" s="9">
        <v>32.950000000000003</v>
      </c>
      <c r="D444" s="9">
        <v>32.81</v>
      </c>
      <c r="E444" s="9">
        <v>32.590000000000003</v>
      </c>
      <c r="F444" s="9">
        <v>23.24</v>
      </c>
      <c r="G444" s="9">
        <v>22.73</v>
      </c>
      <c r="H444" s="9">
        <v>22.77</v>
      </c>
      <c r="I444" s="9">
        <f t="shared" si="1138"/>
        <v>9.7100000000000044</v>
      </c>
      <c r="J444" s="9">
        <f t="shared" si="1139"/>
        <v>10.080000000000002</v>
      </c>
      <c r="K444" s="9">
        <f t="shared" si="1140"/>
        <v>9.8200000000000038</v>
      </c>
      <c r="L444" s="9">
        <f t="shared" si="1141"/>
        <v>9.8700000000000028</v>
      </c>
      <c r="M444" s="9">
        <f t="shared" si="1142"/>
        <v>0.15513435037626686</v>
      </c>
      <c r="N444" s="9"/>
      <c r="O444" s="9">
        <v>34.57</v>
      </c>
      <c r="P444" s="9">
        <v>33.729999999999997</v>
      </c>
      <c r="Q444" s="9">
        <v>34.92</v>
      </c>
      <c r="R444" s="9">
        <v>24.11</v>
      </c>
      <c r="S444" s="9">
        <v>24.01</v>
      </c>
      <c r="T444" s="9">
        <v>24.06</v>
      </c>
      <c r="U444" s="9">
        <f t="shared" ref="U444:W444" si="1234">O444-R444</f>
        <v>10.46</v>
      </c>
      <c r="V444" s="9">
        <f t="shared" si="1234"/>
        <v>9.7199999999999953</v>
      </c>
      <c r="W444" s="9">
        <f t="shared" si="1234"/>
        <v>10.860000000000003</v>
      </c>
      <c r="X444" s="9">
        <f t="shared" si="1144"/>
        <v>10.346666666666666</v>
      </c>
      <c r="Y444" s="9">
        <f t="shared" si="1145"/>
        <v>0.47225228662466556</v>
      </c>
      <c r="Z444" s="9"/>
      <c r="AA444" s="9">
        <v>0.246557</v>
      </c>
      <c r="AB444" s="9"/>
      <c r="AC444" s="9">
        <f t="shared" si="1146"/>
        <v>-0.58999999999999808</v>
      </c>
      <c r="AD444" s="9">
        <f t="shared" si="1147"/>
        <v>0.15000000000000746</v>
      </c>
      <c r="AE444" s="9">
        <f t="shared" si="1148"/>
        <v>-0.99000000000000021</v>
      </c>
      <c r="AF444" s="9">
        <f t="shared" si="1149"/>
        <v>-0.47666666666666363</v>
      </c>
      <c r="AG444" s="9">
        <f t="shared" si="1150"/>
        <v>0.47225228662466551</v>
      </c>
      <c r="AH444" s="9"/>
      <c r="AI444" s="9">
        <f t="shared" ref="AI444:AK444" si="1235">2^(AC444)</f>
        <v>0.6643429070482566</v>
      </c>
      <c r="AJ444" s="9">
        <f t="shared" si="1235"/>
        <v>1.1095694720678508</v>
      </c>
      <c r="AK444" s="9">
        <f t="shared" si="1235"/>
        <v>0.50347777502835933</v>
      </c>
      <c r="AL444" s="9">
        <f t="shared" si="1152"/>
        <v>0.75913005138148903</v>
      </c>
      <c r="AM444" s="9">
        <f t="shared" si="1153"/>
        <v>0.25635293165632578</v>
      </c>
    </row>
    <row r="445" spans="1:39" x14ac:dyDescent="0.25">
      <c r="A445" s="9">
        <v>43</v>
      </c>
      <c r="B445" s="28" t="s">
        <v>81</v>
      </c>
      <c r="C445" s="9">
        <v>36.08</v>
      </c>
      <c r="D445" s="9">
        <v>36.64</v>
      </c>
      <c r="E445" s="9">
        <v>36.32</v>
      </c>
      <c r="F445" s="9">
        <v>21.47</v>
      </c>
      <c r="G445" s="9">
        <v>21.88</v>
      </c>
      <c r="H445" s="9">
        <v>21.48</v>
      </c>
      <c r="I445" s="9">
        <f t="shared" si="1138"/>
        <v>14.61</v>
      </c>
      <c r="J445" s="9">
        <f t="shared" si="1139"/>
        <v>14.760000000000002</v>
      </c>
      <c r="K445" s="9">
        <f t="shared" si="1140"/>
        <v>14.84</v>
      </c>
      <c r="L445" s="9">
        <f t="shared" si="1141"/>
        <v>14.736666666666666</v>
      </c>
      <c r="M445" s="9">
        <f t="shared" si="1142"/>
        <v>9.5335664307167611E-2</v>
      </c>
      <c r="N445" s="8"/>
      <c r="O445" s="9">
        <v>36.200000000000003</v>
      </c>
      <c r="P445" s="9">
        <v>37.520000000000003</v>
      </c>
      <c r="Q445" s="9">
        <v>37.21</v>
      </c>
      <c r="R445" s="9">
        <v>22.26</v>
      </c>
      <c r="S445" s="9">
        <v>22.18</v>
      </c>
      <c r="T445" s="9">
        <v>22.17</v>
      </c>
      <c r="U445" s="9">
        <f t="shared" ref="U445:W445" si="1236">O445-R445</f>
        <v>13.940000000000001</v>
      </c>
      <c r="V445" s="9">
        <f t="shared" si="1236"/>
        <v>15.340000000000003</v>
      </c>
      <c r="W445" s="9">
        <f t="shared" si="1236"/>
        <v>15.04</v>
      </c>
      <c r="X445" s="9">
        <f t="shared" si="1144"/>
        <v>14.773333333333335</v>
      </c>
      <c r="Y445" s="9">
        <f t="shared" si="1145"/>
        <v>0.60184900284225995</v>
      </c>
      <c r="Z445" s="9"/>
      <c r="AA445" s="9">
        <v>0.93960600000000005</v>
      </c>
      <c r="AB445" s="9"/>
      <c r="AC445" s="9">
        <f t="shared" si="1146"/>
        <v>0.79666666666666508</v>
      </c>
      <c r="AD445" s="9">
        <f t="shared" si="1147"/>
        <v>-0.60333333333333705</v>
      </c>
      <c r="AE445" s="9">
        <f t="shared" si="1148"/>
        <v>-0.30333333333333279</v>
      </c>
      <c r="AF445" s="9">
        <f t="shared" si="1149"/>
        <v>-3.6666666666668256E-2</v>
      </c>
      <c r="AG445" s="9">
        <f t="shared" si="1150"/>
        <v>0.60184900284225995</v>
      </c>
      <c r="AH445" s="8"/>
      <c r="AI445" s="9">
        <f t="shared" ref="AI445:AK445" si="1237">2^(AC445)</f>
        <v>1.7370829725434704</v>
      </c>
      <c r="AJ445" s="9">
        <f t="shared" si="1237"/>
        <v>0.65823135972181535</v>
      </c>
      <c r="AK445" s="9">
        <f t="shared" si="1237"/>
        <v>0.81037786120994326</v>
      </c>
      <c r="AL445" s="9">
        <f t="shared" si="1152"/>
        <v>1.0685640644917431</v>
      </c>
      <c r="AM445" s="9">
        <f t="shared" si="1153"/>
        <v>0.47677757728020626</v>
      </c>
    </row>
    <row r="446" spans="1:39" x14ac:dyDescent="0.25">
      <c r="A446" s="9">
        <v>44</v>
      </c>
      <c r="B446" s="28" t="s">
        <v>82</v>
      </c>
      <c r="C446" s="9">
        <v>34.96</v>
      </c>
      <c r="D446" s="9">
        <v>38.78</v>
      </c>
      <c r="E446" s="9">
        <v>35.200000000000003</v>
      </c>
      <c r="F446" s="9">
        <v>21.47</v>
      </c>
      <c r="G446" s="9">
        <v>21.88</v>
      </c>
      <c r="H446" s="9">
        <v>21.48</v>
      </c>
      <c r="I446" s="9">
        <f t="shared" si="1138"/>
        <v>13.490000000000002</v>
      </c>
      <c r="J446" s="9">
        <f t="shared" si="1139"/>
        <v>16.900000000000002</v>
      </c>
      <c r="K446" s="9">
        <f t="shared" si="1140"/>
        <v>13.720000000000002</v>
      </c>
      <c r="L446" s="9">
        <f t="shared" si="1141"/>
        <v>14.703333333333335</v>
      </c>
      <c r="M446" s="9">
        <f t="shared" si="1142"/>
        <v>1.5561133920408527</v>
      </c>
      <c r="N446" s="8"/>
      <c r="O446" s="9">
        <v>37.159999999999997</v>
      </c>
      <c r="P446" s="9">
        <v>36.29</v>
      </c>
      <c r="Q446" s="9">
        <v>39.270000000000003</v>
      </c>
      <c r="R446" s="9">
        <v>22.26</v>
      </c>
      <c r="S446" s="9">
        <v>22.18</v>
      </c>
      <c r="T446" s="9">
        <v>22.17</v>
      </c>
      <c r="U446" s="9">
        <f t="shared" ref="U446:W446" si="1238">O446-R446</f>
        <v>14.899999999999995</v>
      </c>
      <c r="V446" s="9">
        <f t="shared" si="1238"/>
        <v>14.11</v>
      </c>
      <c r="W446" s="9">
        <f t="shared" si="1238"/>
        <v>17.100000000000001</v>
      </c>
      <c r="X446" s="9">
        <f t="shared" si="1144"/>
        <v>15.37</v>
      </c>
      <c r="Y446" s="9">
        <f t="shared" si="1145"/>
        <v>1.2650955168154974</v>
      </c>
      <c r="Z446" s="9"/>
      <c r="AA446" s="9">
        <v>0.66275799999999996</v>
      </c>
      <c r="AB446" s="9"/>
      <c r="AC446" s="9">
        <f t="shared" si="1146"/>
        <v>-0.19666666666666011</v>
      </c>
      <c r="AD446" s="9">
        <f t="shared" si="1147"/>
        <v>0.59333333333333549</v>
      </c>
      <c r="AE446" s="9">
        <f t="shared" si="1148"/>
        <v>-2.3966666666666665</v>
      </c>
      <c r="AF446" s="9">
        <f t="shared" si="1149"/>
        <v>-0.66666666666666374</v>
      </c>
      <c r="AG446" s="9">
        <f t="shared" si="1150"/>
        <v>1.2650955168154971</v>
      </c>
      <c r="AH446" s="8"/>
      <c r="AI446" s="9">
        <f t="shared" ref="AI446:AK446" si="1239">2^(AC446)</f>
        <v>0.87256428764082672</v>
      </c>
      <c r="AJ446" s="9">
        <f t="shared" si="1239"/>
        <v>1.5087286267502356</v>
      </c>
      <c r="AK446" s="9">
        <f t="shared" si="1239"/>
        <v>0.18990283302944994</v>
      </c>
      <c r="AL446" s="9">
        <f t="shared" si="1152"/>
        <v>0.85706524914017068</v>
      </c>
      <c r="AM446" s="9">
        <f t="shared" si="1153"/>
        <v>0.53851990597169741</v>
      </c>
    </row>
    <row r="447" spans="1:39" x14ac:dyDescent="0.25">
      <c r="A447" s="29">
        <v>45</v>
      </c>
      <c r="B447" s="27" t="s">
        <v>83</v>
      </c>
      <c r="C447" s="29">
        <v>33.799999999999997</v>
      </c>
      <c r="D447" s="29">
        <v>35.049999999999997</v>
      </c>
      <c r="E447" s="29">
        <v>33.450000000000003</v>
      </c>
      <c r="F447" s="29">
        <v>23.24</v>
      </c>
      <c r="G447" s="29">
        <v>22.73</v>
      </c>
      <c r="H447" s="29">
        <v>22.77</v>
      </c>
      <c r="I447" s="29">
        <f t="shared" si="1138"/>
        <v>10.559999999999999</v>
      </c>
      <c r="J447" s="29">
        <f t="shared" si="1139"/>
        <v>12.319999999999997</v>
      </c>
      <c r="K447" s="29">
        <f t="shared" si="1140"/>
        <v>10.680000000000003</v>
      </c>
      <c r="L447" s="29">
        <f t="shared" si="1141"/>
        <v>11.186666666666667</v>
      </c>
      <c r="M447" s="29">
        <f t="shared" si="1142"/>
        <v>0.80288369159064332</v>
      </c>
      <c r="N447" s="29"/>
      <c r="O447" s="29">
        <v>34.46</v>
      </c>
      <c r="P447" s="29">
        <v>34.71</v>
      </c>
      <c r="Q447" s="29">
        <v>33.56</v>
      </c>
      <c r="R447" s="29">
        <v>24.11</v>
      </c>
      <c r="S447" s="9">
        <v>24.01</v>
      </c>
      <c r="T447" s="9">
        <v>24.06</v>
      </c>
      <c r="U447" s="9">
        <f t="shared" ref="U447:W447" si="1240">O447-R447</f>
        <v>10.350000000000001</v>
      </c>
      <c r="V447" s="9">
        <f t="shared" si="1240"/>
        <v>10.7</v>
      </c>
      <c r="W447" s="9">
        <f t="shared" si="1240"/>
        <v>9.5000000000000036</v>
      </c>
      <c r="X447" s="9">
        <f t="shared" si="1144"/>
        <v>10.183333333333335</v>
      </c>
      <c r="Y447" s="9">
        <f t="shared" si="1145"/>
        <v>0.50387388192769744</v>
      </c>
      <c r="Z447" s="9"/>
      <c r="AA447" s="9">
        <v>0.208758</v>
      </c>
      <c r="AB447" s="9"/>
      <c r="AC447" s="9">
        <f t="shared" si="1146"/>
        <v>0.836666666666666</v>
      </c>
      <c r="AD447" s="9">
        <f t="shared" si="1147"/>
        <v>0.48666666666666814</v>
      </c>
      <c r="AE447" s="9">
        <f t="shared" si="1148"/>
        <v>1.6866666666666639</v>
      </c>
      <c r="AF447" s="9">
        <f t="shared" si="1149"/>
        <v>1.0033333333333327</v>
      </c>
      <c r="AG447" s="9">
        <f t="shared" si="1150"/>
        <v>0.50387388192769733</v>
      </c>
      <c r="AH447" s="9"/>
      <c r="AI447" s="9">
        <f t="shared" ref="AI447:AK447" si="1241">2^(AC447)</f>
        <v>1.7859190221207637</v>
      </c>
      <c r="AJ447" s="9">
        <f t="shared" si="1241"/>
        <v>1.4012036648872686</v>
      </c>
      <c r="AK447" s="9">
        <f t="shared" si="1241"/>
        <v>3.2191206897436349</v>
      </c>
      <c r="AL447" s="9">
        <f t="shared" si="1152"/>
        <v>2.1354144589172224</v>
      </c>
      <c r="AM447" s="9">
        <f t="shared" si="1153"/>
        <v>0.78222582952828335</v>
      </c>
    </row>
    <row r="448" spans="1:39" x14ac:dyDescent="0.25">
      <c r="A448" s="9">
        <v>46</v>
      </c>
      <c r="B448" s="27" t="s">
        <v>84</v>
      </c>
      <c r="C448" s="9">
        <v>33.31</v>
      </c>
      <c r="D448" s="9">
        <v>34.270000000000003</v>
      </c>
      <c r="E448" s="9">
        <v>33.549999999999997</v>
      </c>
      <c r="F448" s="9">
        <v>23.64</v>
      </c>
      <c r="G448" s="9">
        <v>23.75</v>
      </c>
      <c r="H448" s="9">
        <v>23.6</v>
      </c>
      <c r="I448" s="9">
        <f t="shared" si="1138"/>
        <v>9.6700000000000017</v>
      </c>
      <c r="J448" s="9">
        <f t="shared" si="1139"/>
        <v>10.520000000000003</v>
      </c>
      <c r="K448" s="9">
        <f t="shared" si="1140"/>
        <v>9.9499999999999957</v>
      </c>
      <c r="L448" s="9">
        <f t="shared" si="1141"/>
        <v>10.046666666666667</v>
      </c>
      <c r="M448" s="9">
        <f t="shared" si="1142"/>
        <v>0.35367907612536215</v>
      </c>
      <c r="N448" s="9"/>
      <c r="O448" s="9">
        <v>34.630000000000003</v>
      </c>
      <c r="P448" s="9">
        <v>34.22</v>
      </c>
      <c r="Q448" s="9">
        <v>35.18</v>
      </c>
      <c r="R448" s="9">
        <v>25.32</v>
      </c>
      <c r="S448" s="9">
        <v>25.21</v>
      </c>
      <c r="T448" s="9">
        <v>25.26</v>
      </c>
      <c r="U448" s="9">
        <f t="shared" ref="U448:W448" si="1242">O448-R448</f>
        <v>9.3100000000000023</v>
      </c>
      <c r="V448" s="9">
        <f t="shared" si="1242"/>
        <v>9.009999999999998</v>
      </c>
      <c r="W448" s="9">
        <f t="shared" si="1242"/>
        <v>9.9199999999999982</v>
      </c>
      <c r="X448" s="9">
        <f t="shared" si="1144"/>
        <v>9.4133333333333322</v>
      </c>
      <c r="Y448" s="9">
        <f t="shared" si="1145"/>
        <v>0.37862323694611683</v>
      </c>
      <c r="Z448" s="9"/>
      <c r="AA448" s="9">
        <v>0.15892400000000001</v>
      </c>
      <c r="AB448" s="9"/>
      <c r="AC448" s="9">
        <f t="shared" si="1146"/>
        <v>0.73666666666666458</v>
      </c>
      <c r="AD448" s="9">
        <f t="shared" si="1147"/>
        <v>1.0366666666666688</v>
      </c>
      <c r="AE448" s="9">
        <f t="shared" si="1148"/>
        <v>0.1266666666666687</v>
      </c>
      <c r="AF448" s="9">
        <f t="shared" si="1149"/>
        <v>0.63333333333333408</v>
      </c>
      <c r="AG448" s="9">
        <f t="shared" si="1150"/>
        <v>0.37862323694611683</v>
      </c>
      <c r="AH448" s="9"/>
      <c r="AI448" s="9">
        <f t="shared" ref="AI448:AK448" si="1243">2^(AC448)</f>
        <v>1.6663213678518243</v>
      </c>
      <c r="AJ448" s="9">
        <f t="shared" si="1243"/>
        <v>2.0514822428680386</v>
      </c>
      <c r="AK448" s="9">
        <f t="shared" si="1243"/>
        <v>1.091768264570641</v>
      </c>
      <c r="AL448" s="9">
        <f t="shared" si="1152"/>
        <v>1.6031906250968346</v>
      </c>
      <c r="AM448" s="9">
        <f t="shared" si="1153"/>
        <v>0.39433644522197253</v>
      </c>
    </row>
    <row r="449" spans="1:39" x14ac:dyDescent="0.25">
      <c r="A449" s="9">
        <v>47</v>
      </c>
      <c r="B449" s="27" t="s">
        <v>85</v>
      </c>
      <c r="C449" s="9">
        <v>34.39</v>
      </c>
      <c r="D449" s="9">
        <v>34</v>
      </c>
      <c r="E449" s="9">
        <v>34.24</v>
      </c>
      <c r="F449" s="9">
        <v>23.64</v>
      </c>
      <c r="G449" s="9">
        <v>23.75</v>
      </c>
      <c r="H449" s="9">
        <v>23.6</v>
      </c>
      <c r="I449" s="9">
        <f t="shared" si="1138"/>
        <v>10.75</v>
      </c>
      <c r="J449" s="9">
        <f t="shared" si="1139"/>
        <v>10.25</v>
      </c>
      <c r="K449" s="9">
        <f t="shared" si="1140"/>
        <v>10.64</v>
      </c>
      <c r="L449" s="9">
        <f t="shared" si="1141"/>
        <v>10.546666666666667</v>
      </c>
      <c r="M449" s="9">
        <f t="shared" si="1142"/>
        <v>0.21452790546272121</v>
      </c>
      <c r="N449" s="9"/>
      <c r="O449" s="9">
        <v>36.130000000000003</v>
      </c>
      <c r="P449" s="9">
        <v>35.18</v>
      </c>
      <c r="Q449" s="9">
        <v>35.700000000000003</v>
      </c>
      <c r="R449" s="9">
        <v>25.32</v>
      </c>
      <c r="S449" s="9">
        <v>25.21</v>
      </c>
      <c r="T449" s="9">
        <v>25.26</v>
      </c>
      <c r="U449" s="9">
        <f t="shared" ref="U449:W449" si="1244">O449-R449</f>
        <v>10.810000000000002</v>
      </c>
      <c r="V449" s="9">
        <f t="shared" si="1244"/>
        <v>9.9699999999999989</v>
      </c>
      <c r="W449" s="9">
        <f t="shared" si="1244"/>
        <v>10.440000000000001</v>
      </c>
      <c r="X449" s="9">
        <f t="shared" si="1144"/>
        <v>10.406666666666668</v>
      </c>
      <c r="Y449" s="9">
        <f t="shared" si="1145"/>
        <v>0.34373762603991509</v>
      </c>
      <c r="Z449" s="9"/>
      <c r="AA449" s="9">
        <v>0.65067799999999998</v>
      </c>
      <c r="AB449" s="9"/>
      <c r="AC449" s="9">
        <f t="shared" si="1146"/>
        <v>-0.26333333333333542</v>
      </c>
      <c r="AD449" s="9">
        <f t="shared" si="1147"/>
        <v>0.57666666666666799</v>
      </c>
      <c r="AE449" s="9">
        <f t="shared" si="1148"/>
        <v>0.10666666666666558</v>
      </c>
      <c r="AF449" s="9">
        <f t="shared" si="1149"/>
        <v>0.13999999999999937</v>
      </c>
      <c r="AG449" s="9">
        <f t="shared" si="1150"/>
        <v>0.34373762603991509</v>
      </c>
      <c r="AH449" s="9"/>
      <c r="AI449" s="9">
        <f t="shared" ref="AI449:AK449" si="1245">2^(AC449)</f>
        <v>0.83316068392591214</v>
      </c>
      <c r="AJ449" s="9">
        <f t="shared" si="1245"/>
        <v>1.4913994004503786</v>
      </c>
      <c r="AK449" s="9">
        <f t="shared" si="1245"/>
        <v>1.0767375682475222</v>
      </c>
      <c r="AL449" s="9">
        <f t="shared" si="1152"/>
        <v>1.1337658842079377</v>
      </c>
      <c r="AM449" s="9">
        <f t="shared" si="1153"/>
        <v>0.27173359944242564</v>
      </c>
    </row>
    <row r="450" spans="1:39" x14ac:dyDescent="0.25">
      <c r="A450" s="9">
        <v>48</v>
      </c>
      <c r="B450" s="27" t="s">
        <v>86</v>
      </c>
      <c r="C450" s="9">
        <v>34.92</v>
      </c>
      <c r="D450" s="9">
        <v>34.67</v>
      </c>
      <c r="E450" s="9">
        <v>34.49</v>
      </c>
      <c r="F450" s="9">
        <v>23.64</v>
      </c>
      <c r="G450" s="9">
        <v>23.75</v>
      </c>
      <c r="H450" s="9">
        <v>23.6</v>
      </c>
      <c r="I450" s="9">
        <f t="shared" si="1138"/>
        <v>11.280000000000001</v>
      </c>
      <c r="J450" s="9">
        <f t="shared" si="1139"/>
        <v>10.920000000000002</v>
      </c>
      <c r="K450" s="9">
        <f t="shared" si="1140"/>
        <v>10.89</v>
      </c>
      <c r="L450" s="9">
        <f t="shared" si="1141"/>
        <v>11.030000000000001</v>
      </c>
      <c r="M450" s="9">
        <f t="shared" si="1142"/>
        <v>0.17720045146669353</v>
      </c>
      <c r="N450" s="9"/>
      <c r="O450" s="9">
        <v>35.799999999999997</v>
      </c>
      <c r="P450" s="9">
        <v>35.5</v>
      </c>
      <c r="Q450" s="9">
        <v>37.130000000000003</v>
      </c>
      <c r="R450" s="9">
        <v>25.32</v>
      </c>
      <c r="S450" s="9">
        <v>25.21</v>
      </c>
      <c r="T450" s="9">
        <v>25.26</v>
      </c>
      <c r="U450" s="9">
        <f t="shared" ref="U450:W450" si="1246">O450-R450</f>
        <v>10.479999999999997</v>
      </c>
      <c r="V450" s="9">
        <f t="shared" si="1246"/>
        <v>10.29</v>
      </c>
      <c r="W450" s="9">
        <f t="shared" si="1246"/>
        <v>11.870000000000001</v>
      </c>
      <c r="X450" s="9">
        <f t="shared" si="1144"/>
        <v>10.88</v>
      </c>
      <c r="Y450" s="9">
        <f t="shared" si="1145"/>
        <v>0.7043200030289275</v>
      </c>
      <c r="Z450" s="9"/>
      <c r="AA450" s="9">
        <v>0.78474500000000003</v>
      </c>
      <c r="AB450" s="9"/>
      <c r="AC450" s="9">
        <f t="shared" si="1146"/>
        <v>0.55000000000000426</v>
      </c>
      <c r="AD450" s="9">
        <f t="shared" si="1147"/>
        <v>0.74000000000000199</v>
      </c>
      <c r="AE450" s="9">
        <f t="shared" si="1148"/>
        <v>-0.83999999999999986</v>
      </c>
      <c r="AF450" s="9">
        <f t="shared" si="1149"/>
        <v>0.15000000000000213</v>
      </c>
      <c r="AG450" s="9">
        <f t="shared" si="1150"/>
        <v>0.7043200030289275</v>
      </c>
      <c r="AH450" s="9"/>
      <c r="AI450" s="9">
        <f t="shared" ref="AI450:AK450" si="1247">2^(AC450)</f>
        <v>1.4640856959456297</v>
      </c>
      <c r="AJ450" s="9">
        <f t="shared" si="1247"/>
        <v>1.6701758388567409</v>
      </c>
      <c r="AK450" s="9">
        <f t="shared" si="1247"/>
        <v>0.55864356903611001</v>
      </c>
      <c r="AL450" s="9">
        <f t="shared" si="1152"/>
        <v>1.2309683679461603</v>
      </c>
      <c r="AM450" s="9">
        <f t="shared" si="1153"/>
        <v>0.48279309797148778</v>
      </c>
    </row>
    <row r="451" spans="1:39" x14ac:dyDescent="0.25">
      <c r="A451" s="9">
        <v>49</v>
      </c>
      <c r="B451" s="27" t="s">
        <v>87</v>
      </c>
      <c r="C451" s="9">
        <v>33.96</v>
      </c>
      <c r="D451" s="9">
        <v>33.840000000000003</v>
      </c>
      <c r="E451" s="9">
        <v>34.520000000000003</v>
      </c>
      <c r="F451" s="9">
        <v>23.64</v>
      </c>
      <c r="G451" s="9">
        <v>23.75</v>
      </c>
      <c r="H451" s="9">
        <v>23.6</v>
      </c>
      <c r="I451" s="9">
        <f t="shared" si="1138"/>
        <v>10.32</v>
      </c>
      <c r="J451" s="9">
        <f t="shared" si="1139"/>
        <v>10.090000000000003</v>
      </c>
      <c r="K451" s="9">
        <f t="shared" si="1140"/>
        <v>10.920000000000002</v>
      </c>
      <c r="L451" s="9">
        <f t="shared" si="1141"/>
        <v>10.443333333333335</v>
      </c>
      <c r="M451" s="9">
        <f t="shared" si="1142"/>
        <v>0.34988887124660301</v>
      </c>
      <c r="N451" s="9"/>
      <c r="O451" s="9">
        <v>36.380000000000003</v>
      </c>
      <c r="P451" s="9">
        <v>36.82</v>
      </c>
      <c r="Q451" s="9">
        <v>37.75</v>
      </c>
      <c r="R451" s="9">
        <v>25.32</v>
      </c>
      <c r="S451" s="9">
        <v>25.21</v>
      </c>
      <c r="T451" s="9">
        <v>25.26</v>
      </c>
      <c r="U451" s="9">
        <f t="shared" ref="U451:W451" si="1248">O451-R451</f>
        <v>11.060000000000002</v>
      </c>
      <c r="V451" s="9">
        <f t="shared" si="1248"/>
        <v>11.61</v>
      </c>
      <c r="W451" s="9">
        <f t="shared" si="1248"/>
        <v>12.489999999999998</v>
      </c>
      <c r="X451" s="9">
        <f t="shared" si="1144"/>
        <v>11.719999999999999</v>
      </c>
      <c r="Y451" s="9">
        <f t="shared" si="1145"/>
        <v>0.58895387482099548</v>
      </c>
      <c r="Z451" s="9"/>
      <c r="AA451" s="9">
        <v>5.7848999999999998E-2</v>
      </c>
      <c r="AB451" s="9"/>
      <c r="AC451" s="9">
        <f t="shared" si="1146"/>
        <v>-0.61666666666666714</v>
      </c>
      <c r="AD451" s="9">
        <f t="shared" si="1147"/>
        <v>-1.1666666666666643</v>
      </c>
      <c r="AE451" s="9">
        <f t="shared" si="1148"/>
        <v>-2.0466666666666633</v>
      </c>
      <c r="AF451" s="9">
        <f t="shared" si="1149"/>
        <v>-1.2766666666666648</v>
      </c>
      <c r="AG451" s="9">
        <f t="shared" si="1150"/>
        <v>0.58895387482099593</v>
      </c>
      <c r="AH451" s="9"/>
      <c r="AI451" s="9">
        <f t="shared" ref="AI451:AK451" si="1249">2^(AC451)</f>
        <v>0.65217603488278186</v>
      </c>
      <c r="AJ451" s="9">
        <f t="shared" si="1249"/>
        <v>0.44544935907017041</v>
      </c>
      <c r="AK451" s="9">
        <f t="shared" si="1249"/>
        <v>0.2420426739957213</v>
      </c>
      <c r="AL451" s="9">
        <f t="shared" si="1152"/>
        <v>0.4465560226495579</v>
      </c>
      <c r="AM451" s="9">
        <f t="shared" si="1153"/>
        <v>0.16743807204722458</v>
      </c>
    </row>
    <row r="452" spans="1:39" x14ac:dyDescent="0.25">
      <c r="A452" s="29">
        <v>50</v>
      </c>
      <c r="B452" s="27" t="s">
        <v>88</v>
      </c>
      <c r="C452" s="9">
        <v>33.86</v>
      </c>
      <c r="D452" s="9">
        <v>33.44</v>
      </c>
      <c r="E452" s="9">
        <v>33.200000000000003</v>
      </c>
      <c r="F452" s="9">
        <v>23.64</v>
      </c>
      <c r="G452" s="9">
        <v>23.75</v>
      </c>
      <c r="H452" s="9">
        <v>23.6</v>
      </c>
      <c r="I452" s="9">
        <f t="shared" si="1138"/>
        <v>10.219999999999999</v>
      </c>
      <c r="J452" s="9">
        <f t="shared" si="1139"/>
        <v>9.6899999999999977</v>
      </c>
      <c r="K452" s="9">
        <f t="shared" si="1140"/>
        <v>9.6000000000000014</v>
      </c>
      <c r="L452" s="9">
        <f t="shared" si="1141"/>
        <v>9.836666666666666</v>
      </c>
      <c r="M452" s="9">
        <f t="shared" si="1142"/>
        <v>0.27353650985238137</v>
      </c>
      <c r="N452" s="9"/>
      <c r="O452" s="9">
        <v>34.659999999999997</v>
      </c>
      <c r="P452" s="9">
        <v>35.229999999999997</v>
      </c>
      <c r="Q452" s="9">
        <v>35.130000000000003</v>
      </c>
      <c r="R452" s="9">
        <v>25.32</v>
      </c>
      <c r="S452" s="9">
        <v>25.21</v>
      </c>
      <c r="T452" s="9">
        <v>25.26</v>
      </c>
      <c r="U452" s="9">
        <f t="shared" ref="U452:W452" si="1250">O452-R452</f>
        <v>9.3399999999999963</v>
      </c>
      <c r="V452" s="9">
        <f t="shared" si="1250"/>
        <v>10.019999999999996</v>
      </c>
      <c r="W452" s="9">
        <f t="shared" si="1250"/>
        <v>9.870000000000001</v>
      </c>
      <c r="X452" s="9">
        <f t="shared" si="1144"/>
        <v>9.7433333333333305</v>
      </c>
      <c r="Y452" s="9">
        <f t="shared" si="1145"/>
        <v>0.29169999809545633</v>
      </c>
      <c r="Z452" s="9"/>
      <c r="AA452" s="9">
        <v>0.757907</v>
      </c>
      <c r="AB452" s="9"/>
      <c r="AC452" s="9">
        <f t="shared" si="1146"/>
        <v>0.4966666666666697</v>
      </c>
      <c r="AD452" s="9">
        <f t="shared" si="1147"/>
        <v>-0.18333333333333002</v>
      </c>
      <c r="AE452" s="9">
        <f t="shared" si="1148"/>
        <v>-3.3333333333334991E-2</v>
      </c>
      <c r="AF452" s="9">
        <f t="shared" si="1149"/>
        <v>9.3333333333334892E-2</v>
      </c>
      <c r="AG452" s="9">
        <f t="shared" si="1150"/>
        <v>0.29169999809545633</v>
      </c>
      <c r="AH452" s="9"/>
      <c r="AI452" s="9">
        <f t="shared" ref="AI452:AK452" si="1251">2^(AC452)</f>
        <v>1.4109498071180513</v>
      </c>
      <c r="AJ452" s="9">
        <f t="shared" si="1251"/>
        <v>0.88066587359615056</v>
      </c>
      <c r="AK452" s="9">
        <f t="shared" si="1251"/>
        <v>0.9771599684342448</v>
      </c>
      <c r="AL452" s="9">
        <f t="shared" si="1152"/>
        <v>1.0895918830494822</v>
      </c>
      <c r="AM452" s="9">
        <f t="shared" si="1153"/>
        <v>0.23062373989668519</v>
      </c>
    </row>
    <row r="453" spans="1:39" x14ac:dyDescent="0.25">
      <c r="A453" s="9">
        <v>51</v>
      </c>
      <c r="B453" s="27" t="s">
        <v>89</v>
      </c>
      <c r="C453" s="9">
        <v>31.07</v>
      </c>
      <c r="D453" s="9">
        <v>31.12</v>
      </c>
      <c r="E453" s="9">
        <v>30.8</v>
      </c>
      <c r="F453" s="9">
        <v>23.64</v>
      </c>
      <c r="G453" s="9">
        <v>23.75</v>
      </c>
      <c r="H453" s="9">
        <v>23.6</v>
      </c>
      <c r="I453" s="9">
        <f t="shared" si="1138"/>
        <v>7.43</v>
      </c>
      <c r="J453" s="9">
        <f t="shared" si="1139"/>
        <v>7.370000000000001</v>
      </c>
      <c r="K453" s="9">
        <f t="shared" si="1140"/>
        <v>7.1999999999999993</v>
      </c>
      <c r="L453" s="9">
        <f t="shared" si="1141"/>
        <v>7.333333333333333</v>
      </c>
      <c r="M453" s="9">
        <f t="shared" si="1142"/>
        <v>9.7410927974683412E-2</v>
      </c>
      <c r="N453" s="9"/>
      <c r="O453" s="9">
        <v>33.159999999999997</v>
      </c>
      <c r="P453" s="9">
        <v>32.61</v>
      </c>
      <c r="Q453" s="9">
        <v>32.590000000000003</v>
      </c>
      <c r="R453" s="9">
        <v>25.32</v>
      </c>
      <c r="S453" s="9">
        <v>25.21</v>
      </c>
      <c r="T453" s="9">
        <v>25.26</v>
      </c>
      <c r="U453" s="9">
        <f t="shared" ref="U453:W453" si="1252">O453-R453</f>
        <v>7.8399999999999963</v>
      </c>
      <c r="V453" s="9">
        <f t="shared" si="1252"/>
        <v>7.3999999999999986</v>
      </c>
      <c r="W453" s="9">
        <f t="shared" si="1252"/>
        <v>7.3300000000000018</v>
      </c>
      <c r="X453" s="9">
        <f t="shared" si="1144"/>
        <v>7.5233333333333325</v>
      </c>
      <c r="Y453" s="9">
        <f t="shared" si="1145"/>
        <v>0.22573337271115818</v>
      </c>
      <c r="Z453" s="9"/>
      <c r="AA453" s="9">
        <v>0.33583400000000002</v>
      </c>
      <c r="AB453" s="9"/>
      <c r="AC453" s="9">
        <f t="shared" si="1146"/>
        <v>-0.50666666666666327</v>
      </c>
      <c r="AD453" s="9">
        <f t="shared" si="1147"/>
        <v>-6.6666666666665542E-2</v>
      </c>
      <c r="AE453" s="9">
        <f t="shared" si="1148"/>
        <v>3.3333333333311899E-3</v>
      </c>
      <c r="AF453" s="9">
        <f t="shared" si="1149"/>
        <v>-0.1899999999999992</v>
      </c>
      <c r="AG453" s="9">
        <f t="shared" si="1150"/>
        <v>0.22573337271115818</v>
      </c>
      <c r="AH453" s="9"/>
      <c r="AI453" s="9">
        <f t="shared" ref="AI453:AK453" si="1253">2^(AC453)</f>
        <v>0.7038467920169964</v>
      </c>
      <c r="AJ453" s="9">
        <f t="shared" si="1253"/>
        <v>0.95484160391041739</v>
      </c>
      <c r="AK453" s="9">
        <f t="shared" si="1253"/>
        <v>1.0023131618421715</v>
      </c>
      <c r="AL453" s="9">
        <f t="shared" si="1152"/>
        <v>0.88700051925652834</v>
      </c>
      <c r="AM453" s="9">
        <f t="shared" si="1153"/>
        <v>0.13095127097363823</v>
      </c>
    </row>
    <row r="454" spans="1:39" x14ac:dyDescent="0.25">
      <c r="A454" s="9">
        <v>52</v>
      </c>
      <c r="B454" s="27" t="s">
        <v>90</v>
      </c>
      <c r="C454" s="9">
        <v>32.270000000000003</v>
      </c>
      <c r="D454" s="9">
        <v>32.5</v>
      </c>
      <c r="E454" s="9">
        <v>32.04</v>
      </c>
      <c r="F454" s="9">
        <v>23.64</v>
      </c>
      <c r="G454" s="9">
        <v>23.75</v>
      </c>
      <c r="H454" s="9">
        <v>23.6</v>
      </c>
      <c r="I454" s="9">
        <f t="shared" si="1138"/>
        <v>8.6300000000000026</v>
      </c>
      <c r="J454" s="9">
        <f t="shared" si="1139"/>
        <v>8.75</v>
      </c>
      <c r="K454" s="9">
        <f t="shared" si="1140"/>
        <v>8.4399999999999977</v>
      </c>
      <c r="L454" s="9">
        <f t="shared" si="1141"/>
        <v>8.6066666666666674</v>
      </c>
      <c r="M454" s="9">
        <f t="shared" si="1142"/>
        <v>0.12762793146051213</v>
      </c>
      <c r="N454" s="9"/>
      <c r="O454" s="9">
        <v>34.46</v>
      </c>
      <c r="P454" s="9">
        <v>34.909999999999997</v>
      </c>
      <c r="Q454" s="9">
        <v>35.42</v>
      </c>
      <c r="R454" s="9">
        <v>25.32</v>
      </c>
      <c r="S454" s="9">
        <v>25.21</v>
      </c>
      <c r="T454" s="9">
        <v>25.26</v>
      </c>
      <c r="U454" s="9">
        <f t="shared" ref="U454:W454" si="1254">O454-R454</f>
        <v>9.14</v>
      </c>
      <c r="V454" s="9">
        <f t="shared" si="1254"/>
        <v>9.6999999999999957</v>
      </c>
      <c r="W454" s="9">
        <f t="shared" si="1254"/>
        <v>10.16</v>
      </c>
      <c r="X454" s="9">
        <f t="shared" si="1144"/>
        <v>9.6666666666666661</v>
      </c>
      <c r="Y454" s="9">
        <f t="shared" si="1145"/>
        <v>0.41707979518978777</v>
      </c>
      <c r="Z454" s="9"/>
      <c r="AA454" s="9">
        <v>2.6369E-2</v>
      </c>
      <c r="AB454" s="9" t="s">
        <v>43</v>
      </c>
      <c r="AC454" s="9">
        <f t="shared" si="1146"/>
        <v>-0.53333333333333321</v>
      </c>
      <c r="AD454" s="9">
        <f t="shared" si="1147"/>
        <v>-1.0933333333333284</v>
      </c>
      <c r="AE454" s="9">
        <f t="shared" si="1148"/>
        <v>-1.5533333333333328</v>
      </c>
      <c r="AF454" s="9">
        <f t="shared" si="1149"/>
        <v>-1.0599999999999981</v>
      </c>
      <c r="AG454" s="9">
        <f t="shared" si="1150"/>
        <v>0.41707979518978777</v>
      </c>
      <c r="AH454" s="9"/>
      <c r="AI454" s="9">
        <f t="shared" ref="AI454:AK454" si="1255">2^(AC454)</f>
        <v>0.69095643998388812</v>
      </c>
      <c r="AJ454" s="9">
        <f t="shared" si="1255"/>
        <v>0.46867724827999169</v>
      </c>
      <c r="AK454" s="9">
        <f t="shared" si="1255"/>
        <v>0.34072191924620682</v>
      </c>
      <c r="AL454" s="9">
        <f t="shared" si="1152"/>
        <v>0.50011853583669552</v>
      </c>
      <c r="AM454" s="9">
        <f t="shared" si="1153"/>
        <v>0.14470077355588201</v>
      </c>
    </row>
    <row r="455" spans="1:39" x14ac:dyDescent="0.25">
      <c r="A455" s="9">
        <v>53</v>
      </c>
      <c r="B455" s="27" t="s">
        <v>91</v>
      </c>
      <c r="C455" s="9">
        <v>30.16</v>
      </c>
      <c r="D455" s="9">
        <v>29.86</v>
      </c>
      <c r="E455" s="9">
        <v>29.73</v>
      </c>
      <c r="F455" s="9">
        <v>23.64</v>
      </c>
      <c r="G455" s="9">
        <v>23.75</v>
      </c>
      <c r="H455" s="9">
        <v>23.6</v>
      </c>
      <c r="I455" s="9">
        <f t="shared" si="1138"/>
        <v>6.52</v>
      </c>
      <c r="J455" s="9">
        <f t="shared" si="1139"/>
        <v>6.1099999999999994</v>
      </c>
      <c r="K455" s="9">
        <f t="shared" si="1140"/>
        <v>6.129999999999999</v>
      </c>
      <c r="L455" s="9">
        <f t="shared" si="1141"/>
        <v>6.253333333333333</v>
      </c>
      <c r="M455" s="9">
        <f t="shared" si="1142"/>
        <v>0.1887385022252277</v>
      </c>
      <c r="N455" s="9"/>
      <c r="O455" s="9">
        <v>32.03</v>
      </c>
      <c r="P455" s="9">
        <v>31.44</v>
      </c>
      <c r="Q455" s="9">
        <v>32.01</v>
      </c>
      <c r="R455" s="9">
        <v>25.32</v>
      </c>
      <c r="S455" s="9">
        <v>25.21</v>
      </c>
      <c r="T455" s="9">
        <v>25.26</v>
      </c>
      <c r="U455" s="9">
        <f t="shared" ref="U455:W455" si="1256">O455-R455</f>
        <v>6.7100000000000009</v>
      </c>
      <c r="V455" s="9">
        <f t="shared" si="1256"/>
        <v>6.23</v>
      </c>
      <c r="W455" s="9">
        <f t="shared" si="1256"/>
        <v>6.7499999999999964</v>
      </c>
      <c r="X455" s="9">
        <f t="shared" si="1144"/>
        <v>6.5633333333333326</v>
      </c>
      <c r="Y455" s="9">
        <f t="shared" si="1145"/>
        <v>0.23626726862225705</v>
      </c>
      <c r="Z455" s="9"/>
      <c r="AA455" s="9">
        <v>0.220724</v>
      </c>
      <c r="AB455" s="9"/>
      <c r="AC455" s="9">
        <f t="shared" si="1146"/>
        <v>-0.45666666666666789</v>
      </c>
      <c r="AD455" s="9">
        <f t="shared" si="1147"/>
        <v>2.333333333333254E-2</v>
      </c>
      <c r="AE455" s="9">
        <f t="shared" si="1148"/>
        <v>-0.49666666666666348</v>
      </c>
      <c r="AF455" s="9">
        <f t="shared" si="1149"/>
        <v>-0.30999999999999961</v>
      </c>
      <c r="AG455" s="9">
        <f t="shared" si="1150"/>
        <v>0.236267268622257</v>
      </c>
      <c r="AH455" s="9"/>
      <c r="AI455" s="9">
        <f t="shared" ref="AI455:AK455" si="1257">2^(AC455)</f>
        <v>0.72866789553347133</v>
      </c>
      <c r="AJ455" s="9">
        <f t="shared" si="1257"/>
        <v>1.0163049321681883</v>
      </c>
      <c r="AK455" s="9">
        <f t="shared" si="1257"/>
        <v>0.70874243361113154</v>
      </c>
      <c r="AL455" s="9">
        <f t="shared" si="1152"/>
        <v>0.81790508710426379</v>
      </c>
      <c r="AM455" s="9">
        <f t="shared" si="1153"/>
        <v>0.14052551345869924</v>
      </c>
    </row>
    <row r="456" spans="1:39" x14ac:dyDescent="0.25">
      <c r="A456" s="9">
        <v>54</v>
      </c>
      <c r="B456" s="27" t="s">
        <v>92</v>
      </c>
      <c r="C456" s="9">
        <v>31.64</v>
      </c>
      <c r="D456" s="9">
        <v>31.73</v>
      </c>
      <c r="E456" s="9">
        <v>31.63</v>
      </c>
      <c r="F456" s="9">
        <v>23.64</v>
      </c>
      <c r="G456" s="9">
        <v>23.75</v>
      </c>
      <c r="H456" s="9">
        <v>23.6</v>
      </c>
      <c r="I456" s="9">
        <f t="shared" si="1138"/>
        <v>8</v>
      </c>
      <c r="J456" s="9">
        <f t="shared" si="1139"/>
        <v>7.98</v>
      </c>
      <c r="K456" s="9">
        <f t="shared" si="1140"/>
        <v>8.0299999999999976</v>
      </c>
      <c r="L456" s="9">
        <f t="shared" si="1141"/>
        <v>8.0033333333333321</v>
      </c>
      <c r="M456" s="9">
        <f t="shared" si="1142"/>
        <v>2.054804667656205E-2</v>
      </c>
      <c r="N456" s="9"/>
      <c r="O456" s="9">
        <v>33.22</v>
      </c>
      <c r="P456" s="9">
        <v>33.82</v>
      </c>
      <c r="Q456" s="9">
        <v>33.479999999999997</v>
      </c>
      <c r="R456" s="9">
        <v>25.32</v>
      </c>
      <c r="S456" s="9">
        <v>25.21</v>
      </c>
      <c r="T456" s="9">
        <v>25.26</v>
      </c>
      <c r="U456" s="9">
        <f t="shared" ref="U456:W456" si="1258">O456-R456</f>
        <v>7.8999999999999986</v>
      </c>
      <c r="V456" s="9">
        <f t="shared" si="1258"/>
        <v>8.61</v>
      </c>
      <c r="W456" s="9">
        <f t="shared" si="1258"/>
        <v>8.2199999999999953</v>
      </c>
      <c r="X456" s="9">
        <f t="shared" si="1144"/>
        <v>8.2433333333333305</v>
      </c>
      <c r="Y456" s="9">
        <f t="shared" si="1145"/>
        <v>0.29032548783888945</v>
      </c>
      <c r="Z456" s="9"/>
      <c r="AA456" s="9">
        <v>0.30834099999999998</v>
      </c>
      <c r="AB456" s="9"/>
      <c r="AC456" s="9">
        <f t="shared" si="1146"/>
        <v>0.1033333333333335</v>
      </c>
      <c r="AD456" s="9">
        <f t="shared" si="1147"/>
        <v>-0.60666666666666735</v>
      </c>
      <c r="AE456" s="9">
        <f t="shared" si="1148"/>
        <v>-0.21666666666666323</v>
      </c>
      <c r="AF456" s="9">
        <f t="shared" si="1149"/>
        <v>-0.23999999999999902</v>
      </c>
      <c r="AG456" s="9">
        <f t="shared" si="1150"/>
        <v>0.29032548783888945</v>
      </c>
      <c r="AH456" s="9"/>
      <c r="AI456" s="9">
        <f t="shared" ref="AI456:AK456" si="1259">2^(AC456)</f>
        <v>1.0742526480132857</v>
      </c>
      <c r="AJ456" s="9">
        <f t="shared" si="1259"/>
        <v>0.65671227793920139</v>
      </c>
      <c r="AK456" s="9">
        <f t="shared" si="1259"/>
        <v>0.86055143724433214</v>
      </c>
      <c r="AL456" s="9">
        <f t="shared" si="1152"/>
        <v>0.86383878773227307</v>
      </c>
      <c r="AM456" s="9">
        <f t="shared" si="1153"/>
        <v>0.17047599081263387</v>
      </c>
    </row>
    <row r="457" spans="1:39" x14ac:dyDescent="0.25">
      <c r="A457" s="29">
        <v>55</v>
      </c>
      <c r="B457" s="28" t="s">
        <v>93</v>
      </c>
      <c r="C457" s="9">
        <v>36.6</v>
      </c>
      <c r="D457" s="9">
        <v>36.700000000000003</v>
      </c>
      <c r="E457" s="9">
        <v>36.9</v>
      </c>
      <c r="F457" s="9">
        <v>23.36</v>
      </c>
      <c r="G457" s="9">
        <v>23.31</v>
      </c>
      <c r="H457" s="9">
        <v>23.35</v>
      </c>
      <c r="I457" s="9">
        <f t="shared" si="1138"/>
        <v>13.240000000000002</v>
      </c>
      <c r="J457" s="9">
        <f t="shared" si="1139"/>
        <v>13.390000000000004</v>
      </c>
      <c r="K457" s="9">
        <f t="shared" si="1140"/>
        <v>13.549999999999997</v>
      </c>
      <c r="L457" s="9">
        <f t="shared" si="1141"/>
        <v>13.393333333333336</v>
      </c>
      <c r="M457" s="9">
        <f t="shared" si="1142"/>
        <v>0.12657891697364815</v>
      </c>
      <c r="N457" s="9"/>
      <c r="O457" s="9">
        <v>37.56</v>
      </c>
      <c r="P457" s="9">
        <v>36.909999999999997</v>
      </c>
      <c r="Q457" s="9">
        <v>36.549999999999997</v>
      </c>
      <c r="R457" s="9">
        <v>22.83</v>
      </c>
      <c r="S457" s="9">
        <v>22.97</v>
      </c>
      <c r="T457" s="9">
        <v>22.84</v>
      </c>
      <c r="U457" s="9">
        <f t="shared" ref="U457:W457" si="1260">O457-R457</f>
        <v>14.730000000000004</v>
      </c>
      <c r="V457" s="9">
        <f t="shared" si="1260"/>
        <v>13.939999999999998</v>
      </c>
      <c r="W457" s="9">
        <f t="shared" si="1260"/>
        <v>13.709999999999997</v>
      </c>
      <c r="X457" s="9">
        <f t="shared" si="1144"/>
        <v>14.126666666666665</v>
      </c>
      <c r="Y457" s="9">
        <f t="shared" si="1145"/>
        <v>0.4368320297576917</v>
      </c>
      <c r="Z457" s="9"/>
      <c r="AA457" s="9">
        <v>8.4756999999999999E-2</v>
      </c>
      <c r="AB457" s="9"/>
      <c r="AC457" s="9">
        <f t="shared" si="1146"/>
        <v>-1.3366666666666678</v>
      </c>
      <c r="AD457" s="9">
        <f t="shared" si="1147"/>
        <v>-0.54666666666666153</v>
      </c>
      <c r="AE457" s="9">
        <f t="shared" si="1148"/>
        <v>-0.3166666666666611</v>
      </c>
      <c r="AF457" s="9">
        <f t="shared" si="1149"/>
        <v>-0.73333333333333017</v>
      </c>
      <c r="AG457" s="9">
        <f t="shared" si="1150"/>
        <v>0.43683202975769159</v>
      </c>
      <c r="AH457" s="9"/>
      <c r="AI457" s="9">
        <f t="shared" ref="AI457:AK457" si="1261">2^(AC457)</f>
        <v>0.39593440263985952</v>
      </c>
      <c r="AJ457" s="9">
        <f t="shared" si="1261"/>
        <v>0.68460006447559829</v>
      </c>
      <c r="AK457" s="9">
        <f t="shared" si="1261"/>
        <v>0.80292288186337957</v>
      </c>
      <c r="AL457" s="9">
        <f t="shared" si="1152"/>
        <v>0.62781911632627907</v>
      </c>
      <c r="AM457" s="9">
        <f t="shared" si="1153"/>
        <v>0.17093461246866731</v>
      </c>
    </row>
    <row r="458" spans="1:39" x14ac:dyDescent="0.25">
      <c r="A458" s="9">
        <v>56</v>
      </c>
      <c r="B458" s="28" t="s">
        <v>94</v>
      </c>
      <c r="C458" s="9">
        <v>34.380000000000003</v>
      </c>
      <c r="D458" s="9">
        <v>33.43</v>
      </c>
      <c r="E458" s="9">
        <v>34.56</v>
      </c>
      <c r="F458" s="9">
        <v>23.36</v>
      </c>
      <c r="G458" s="9">
        <v>23.31</v>
      </c>
      <c r="H458" s="9">
        <v>23.35</v>
      </c>
      <c r="I458" s="9">
        <f t="shared" si="1138"/>
        <v>11.020000000000003</v>
      </c>
      <c r="J458" s="9">
        <f t="shared" si="1139"/>
        <v>10.120000000000001</v>
      </c>
      <c r="K458" s="9">
        <f t="shared" si="1140"/>
        <v>11.21</v>
      </c>
      <c r="L458" s="9">
        <f t="shared" si="1141"/>
        <v>10.783333333333337</v>
      </c>
      <c r="M458" s="9">
        <f t="shared" si="1142"/>
        <v>0.47541794478355831</v>
      </c>
      <c r="N458" s="9"/>
      <c r="O458" s="9">
        <v>33.43</v>
      </c>
      <c r="P458" s="9">
        <v>33.83</v>
      </c>
      <c r="Q458" s="9">
        <v>33.700000000000003</v>
      </c>
      <c r="R458" s="9">
        <v>22.83</v>
      </c>
      <c r="S458" s="9">
        <v>22.97</v>
      </c>
      <c r="T458" s="9">
        <v>22.84</v>
      </c>
      <c r="U458" s="9">
        <f t="shared" ref="U458:W458" si="1262">O458-R458</f>
        <v>10.600000000000001</v>
      </c>
      <c r="V458" s="9">
        <f t="shared" si="1262"/>
        <v>10.86</v>
      </c>
      <c r="W458" s="9">
        <f t="shared" si="1262"/>
        <v>10.860000000000003</v>
      </c>
      <c r="X458" s="9">
        <f t="shared" si="1144"/>
        <v>10.773333333333335</v>
      </c>
      <c r="Y458" s="9">
        <f t="shared" si="1145"/>
        <v>0.12256517540566812</v>
      </c>
      <c r="Z458" s="9"/>
      <c r="AA458" s="9">
        <v>0.97840000000000005</v>
      </c>
      <c r="AB458" s="9"/>
      <c r="AC458" s="9">
        <f t="shared" si="1146"/>
        <v>0.18333333333333535</v>
      </c>
      <c r="AD458" s="9">
        <f t="shared" si="1147"/>
        <v>-7.6666666666662664E-2</v>
      </c>
      <c r="AE458" s="9">
        <f t="shared" si="1148"/>
        <v>-7.6666666666666217E-2</v>
      </c>
      <c r="AF458" s="9">
        <f t="shared" si="1149"/>
        <v>1.0000000000002155E-2</v>
      </c>
      <c r="AG458" s="9">
        <f t="shared" si="1150"/>
        <v>0.12256517540566814</v>
      </c>
      <c r="AH458" s="9"/>
      <c r="AI458" s="9">
        <f t="shared" ref="AI458:AK458" si="1263">2^(AC458)</f>
        <v>1.1355044290708789</v>
      </c>
      <c r="AJ458" s="9">
        <f t="shared" si="1263"/>
        <v>0.94824603117450013</v>
      </c>
      <c r="AK458" s="9">
        <f t="shared" si="1263"/>
        <v>0.94824603117449768</v>
      </c>
      <c r="AL458" s="9">
        <f t="shared" si="1152"/>
        <v>1.0106654971399589</v>
      </c>
      <c r="AM458" s="9">
        <f t="shared" si="1153"/>
        <v>8.8274455324439352E-2</v>
      </c>
    </row>
    <row r="459" spans="1:39" x14ac:dyDescent="0.25">
      <c r="A459" s="9">
        <v>57</v>
      </c>
      <c r="B459" s="27" t="s">
        <v>95</v>
      </c>
      <c r="C459" s="9">
        <v>29.2</v>
      </c>
      <c r="D459" s="9">
        <v>29.07</v>
      </c>
      <c r="E459" s="9">
        <v>28.99</v>
      </c>
      <c r="F459" s="9">
        <v>23.36</v>
      </c>
      <c r="G459" s="9">
        <v>23.31</v>
      </c>
      <c r="H459" s="9">
        <v>23.35</v>
      </c>
      <c r="I459" s="9">
        <f t="shared" si="1138"/>
        <v>5.84</v>
      </c>
      <c r="J459" s="9">
        <f t="shared" si="1139"/>
        <v>5.7600000000000016</v>
      </c>
      <c r="K459" s="9">
        <f t="shared" si="1140"/>
        <v>5.639999999999997</v>
      </c>
      <c r="L459" s="9">
        <f t="shared" si="1141"/>
        <v>5.7466666666666661</v>
      </c>
      <c r="M459" s="9">
        <f t="shared" si="1142"/>
        <v>8.2192186706254347E-2</v>
      </c>
      <c r="N459" s="9"/>
      <c r="O459" s="9">
        <v>29.16</v>
      </c>
      <c r="P459" s="9">
        <v>29.12</v>
      </c>
      <c r="Q459" s="9">
        <v>28.87</v>
      </c>
      <c r="R459" s="9">
        <v>22.83</v>
      </c>
      <c r="S459" s="9">
        <v>22.97</v>
      </c>
      <c r="T459" s="9">
        <v>22.84</v>
      </c>
      <c r="U459" s="9">
        <f t="shared" ref="U459:W459" si="1264">O459-R459</f>
        <v>6.3300000000000018</v>
      </c>
      <c r="V459" s="9">
        <f t="shared" si="1264"/>
        <v>6.1500000000000021</v>
      </c>
      <c r="W459" s="9">
        <f t="shared" si="1264"/>
        <v>6.0300000000000011</v>
      </c>
      <c r="X459" s="9">
        <f t="shared" si="1144"/>
        <v>6.1700000000000017</v>
      </c>
      <c r="Y459" s="9">
        <f t="shared" si="1145"/>
        <v>0.12328828005937978</v>
      </c>
      <c r="Z459" s="9"/>
      <c r="AA459" s="9">
        <v>1.5599E-2</v>
      </c>
      <c r="AB459" s="9" t="s">
        <v>43</v>
      </c>
      <c r="AC459" s="9">
        <f t="shared" si="1146"/>
        <v>-0.5833333333333357</v>
      </c>
      <c r="AD459" s="9">
        <f t="shared" si="1147"/>
        <v>-0.40333333333333599</v>
      </c>
      <c r="AE459" s="9">
        <f t="shared" si="1148"/>
        <v>-0.28333333333333499</v>
      </c>
      <c r="AF459" s="9">
        <f t="shared" si="1149"/>
        <v>-0.42333333333333556</v>
      </c>
      <c r="AG459" s="9">
        <f t="shared" si="1150"/>
        <v>0.12328828005937979</v>
      </c>
      <c r="AH459" s="9"/>
      <c r="AI459" s="9">
        <f t="shared" ref="AI459:AK459" si="1265">2^(AC459)</f>
        <v>0.66741992708501607</v>
      </c>
      <c r="AJ459" s="9">
        <f t="shared" si="1265"/>
        <v>0.75610928011991152</v>
      </c>
      <c r="AK459" s="9">
        <f t="shared" si="1265"/>
        <v>0.82169031458578934</v>
      </c>
      <c r="AL459" s="9">
        <f t="shared" si="1152"/>
        <v>0.74840650726357227</v>
      </c>
      <c r="AM459" s="9">
        <f t="shared" si="1153"/>
        <v>6.3215702939311696E-2</v>
      </c>
    </row>
    <row r="460" spans="1:39" x14ac:dyDescent="0.25">
      <c r="A460" s="9">
        <v>58</v>
      </c>
      <c r="B460" s="27" t="s">
        <v>96</v>
      </c>
      <c r="C460" s="9">
        <v>29.34</v>
      </c>
      <c r="D460" s="9">
        <v>29.2</v>
      </c>
      <c r="E460" s="9">
        <v>29.19</v>
      </c>
      <c r="F460" s="9">
        <v>23.36</v>
      </c>
      <c r="G460" s="9">
        <v>23.31</v>
      </c>
      <c r="H460" s="9">
        <v>23.35</v>
      </c>
      <c r="I460" s="9">
        <f t="shared" si="1138"/>
        <v>5.98</v>
      </c>
      <c r="J460" s="9">
        <f t="shared" si="1139"/>
        <v>5.8900000000000006</v>
      </c>
      <c r="K460" s="9">
        <f t="shared" si="1140"/>
        <v>5.84</v>
      </c>
      <c r="L460" s="9">
        <f t="shared" si="1141"/>
        <v>5.9033333333333333</v>
      </c>
      <c r="M460" s="9">
        <f t="shared" si="1142"/>
        <v>5.7927157323276086E-2</v>
      </c>
      <c r="N460" s="9"/>
      <c r="O460" s="9">
        <v>29.05</v>
      </c>
      <c r="P460" s="9">
        <v>29.09</v>
      </c>
      <c r="Q460" s="9">
        <v>29.07</v>
      </c>
      <c r="R460" s="9">
        <v>22.83</v>
      </c>
      <c r="S460" s="9">
        <v>22.97</v>
      </c>
      <c r="T460" s="9">
        <v>22.84</v>
      </c>
      <c r="U460" s="9">
        <f t="shared" ref="U460:W460" si="1266">O460-R460</f>
        <v>6.2200000000000024</v>
      </c>
      <c r="V460" s="9">
        <f t="shared" si="1266"/>
        <v>6.120000000000001</v>
      </c>
      <c r="W460" s="9">
        <f t="shared" si="1266"/>
        <v>6.23</v>
      </c>
      <c r="X460" s="9">
        <f t="shared" si="1144"/>
        <v>6.1900000000000013</v>
      </c>
      <c r="Y460" s="9">
        <f t="shared" si="1145"/>
        <v>4.9665548085837931E-2</v>
      </c>
      <c r="Z460" s="9"/>
      <c r="AA460" s="9">
        <v>6.0340000000000003E-3</v>
      </c>
      <c r="AB460" s="9" t="s">
        <v>48</v>
      </c>
      <c r="AC460" s="9">
        <f t="shared" si="1146"/>
        <v>-0.31666666666666909</v>
      </c>
      <c r="AD460" s="9">
        <f t="shared" si="1147"/>
        <v>-0.21666666666666767</v>
      </c>
      <c r="AE460" s="9">
        <f t="shared" si="1148"/>
        <v>-0.3266666666666671</v>
      </c>
      <c r="AF460" s="9">
        <f t="shared" si="1149"/>
        <v>-0.28666666666666796</v>
      </c>
      <c r="AG460" s="9">
        <f t="shared" si="1150"/>
        <v>4.9665548085837861E-2</v>
      </c>
      <c r="AH460" s="9"/>
      <c r="AI460" s="9">
        <f t="shared" ref="AI460:AK460" si="1267">2^(AC460)</f>
        <v>0.80292288186337513</v>
      </c>
      <c r="AJ460" s="9">
        <f t="shared" si="1267"/>
        <v>0.86055143724432948</v>
      </c>
      <c r="AK460" s="9">
        <f t="shared" si="1267"/>
        <v>0.79737668839319664</v>
      </c>
      <c r="AL460" s="9">
        <f t="shared" si="1152"/>
        <v>0.82028366916696704</v>
      </c>
      <c r="AM460" s="9">
        <f t="shared" si="1153"/>
        <v>2.8563495642181087E-2</v>
      </c>
    </row>
    <row r="461" spans="1:39" x14ac:dyDescent="0.25">
      <c r="A461" s="9">
        <v>59</v>
      </c>
      <c r="B461" s="28" t="s">
        <v>97</v>
      </c>
      <c r="C461" s="29">
        <v>37.520000000000003</v>
      </c>
      <c r="D461" s="29">
        <v>38.799999999999997</v>
      </c>
      <c r="E461" s="29">
        <v>37.68</v>
      </c>
      <c r="F461" s="29">
        <v>23.36</v>
      </c>
      <c r="G461" s="29">
        <v>23.31</v>
      </c>
      <c r="H461" s="29">
        <v>23.35</v>
      </c>
      <c r="I461" s="29">
        <f t="shared" si="1138"/>
        <v>14.160000000000004</v>
      </c>
      <c r="J461" s="29">
        <f t="shared" si="1139"/>
        <v>15.489999999999998</v>
      </c>
      <c r="K461" s="29">
        <f t="shared" si="1140"/>
        <v>14.329999999999998</v>
      </c>
      <c r="L461" s="29">
        <f t="shared" si="1141"/>
        <v>14.660000000000002</v>
      </c>
      <c r="M461" s="29">
        <f t="shared" si="1142"/>
        <v>0.59098787353605231</v>
      </c>
      <c r="N461" s="29"/>
      <c r="O461" s="29">
        <v>37.43</v>
      </c>
      <c r="P461" s="29">
        <v>36.99</v>
      </c>
      <c r="Q461" s="29">
        <v>37.28</v>
      </c>
      <c r="R461" s="29">
        <v>22.83</v>
      </c>
      <c r="S461" s="9">
        <v>22.97</v>
      </c>
      <c r="T461" s="9">
        <v>22.84</v>
      </c>
      <c r="U461" s="9">
        <f t="shared" ref="U461:W461" si="1268">O461-R461</f>
        <v>14.600000000000001</v>
      </c>
      <c r="V461" s="9">
        <f t="shared" si="1268"/>
        <v>14.020000000000003</v>
      </c>
      <c r="W461" s="9">
        <f t="shared" si="1268"/>
        <v>14.440000000000001</v>
      </c>
      <c r="X461" s="9">
        <f t="shared" si="1144"/>
        <v>14.353333333333333</v>
      </c>
      <c r="Y461" s="9">
        <f t="shared" si="1145"/>
        <v>0.24458581770458776</v>
      </c>
      <c r="Z461" s="9"/>
      <c r="AA461" s="9">
        <v>0.53492700000000004</v>
      </c>
      <c r="AB461" s="9"/>
      <c r="AC461" s="9">
        <f t="shared" si="1146"/>
        <v>6.0000000000000497E-2</v>
      </c>
      <c r="AD461" s="9">
        <f t="shared" si="1147"/>
        <v>0.63999999999999879</v>
      </c>
      <c r="AE461" s="9">
        <f t="shared" si="1148"/>
        <v>0.22000000000000064</v>
      </c>
      <c r="AF461" s="9">
        <f t="shared" si="1149"/>
        <v>0.30666666666666664</v>
      </c>
      <c r="AG461" s="9">
        <f t="shared" si="1150"/>
        <v>0.24458581770458779</v>
      </c>
      <c r="AH461" s="9"/>
      <c r="AI461" s="9">
        <f t="shared" ref="AI461:AK461" si="1269">2^(AC461)</f>
        <v>1.0424657608411216</v>
      </c>
      <c r="AJ461" s="9">
        <f t="shared" si="1269"/>
        <v>1.5583291593209982</v>
      </c>
      <c r="AK461" s="9">
        <f t="shared" si="1269"/>
        <v>1.1647335864684563</v>
      </c>
      <c r="AL461" s="9">
        <f t="shared" si="1152"/>
        <v>1.2551761688768588</v>
      </c>
      <c r="AM461" s="9">
        <f t="shared" si="1153"/>
        <v>0.22009642887808301</v>
      </c>
    </row>
    <row r="462" spans="1:39" x14ac:dyDescent="0.25">
      <c r="A462" s="29">
        <v>60</v>
      </c>
      <c r="B462" s="28" t="s">
        <v>98</v>
      </c>
      <c r="C462" s="9">
        <v>32.25</v>
      </c>
      <c r="D462" s="9">
        <v>32.590000000000003</v>
      </c>
      <c r="E462" s="9">
        <v>32.79</v>
      </c>
      <c r="F462" s="9">
        <v>23.36</v>
      </c>
      <c r="G462" s="9">
        <v>23.31</v>
      </c>
      <c r="H462" s="9">
        <v>23.35</v>
      </c>
      <c r="I462" s="9">
        <f t="shared" si="1138"/>
        <v>8.89</v>
      </c>
      <c r="J462" s="9">
        <f t="shared" si="1139"/>
        <v>9.2800000000000047</v>
      </c>
      <c r="K462" s="9">
        <f t="shared" si="1140"/>
        <v>9.4399999999999977</v>
      </c>
      <c r="L462" s="9">
        <f t="shared" si="1141"/>
        <v>9.2033333333333349</v>
      </c>
      <c r="M462" s="9">
        <f t="shared" si="1142"/>
        <v>0.23098821518760501</v>
      </c>
      <c r="N462" s="9"/>
      <c r="O462" s="9">
        <v>32.71</v>
      </c>
      <c r="P462" s="9">
        <v>32.299999999999997</v>
      </c>
      <c r="Q462" s="9">
        <v>32.54</v>
      </c>
      <c r="R462" s="9">
        <v>22.83</v>
      </c>
      <c r="S462" s="9">
        <v>22.97</v>
      </c>
      <c r="T462" s="9">
        <v>22.84</v>
      </c>
      <c r="U462" s="9">
        <f t="shared" ref="U462:W462" si="1270">O462-R462</f>
        <v>9.8800000000000026</v>
      </c>
      <c r="V462" s="9">
        <f t="shared" si="1270"/>
        <v>9.3299999999999983</v>
      </c>
      <c r="W462" s="9">
        <f t="shared" si="1270"/>
        <v>9.6999999999999993</v>
      </c>
      <c r="X462" s="9">
        <f t="shared" si="1144"/>
        <v>9.6366666666666667</v>
      </c>
      <c r="Y462" s="9">
        <f t="shared" si="1145"/>
        <v>0.22895899681432688</v>
      </c>
      <c r="Z462" s="9"/>
      <c r="AA462" s="9">
        <v>0.13262699999999999</v>
      </c>
      <c r="AB462" s="9"/>
      <c r="AC462" s="9">
        <f t="shared" si="1146"/>
        <v>-0.67666666666666764</v>
      </c>
      <c r="AD462" s="9">
        <f t="shared" si="1147"/>
        <v>-0.12666666666666337</v>
      </c>
      <c r="AE462" s="9">
        <f t="shared" si="1148"/>
        <v>-0.49666666666666437</v>
      </c>
      <c r="AF462" s="9">
        <f t="shared" si="1149"/>
        <v>-0.43333333333333179</v>
      </c>
      <c r="AG462" s="9">
        <f t="shared" si="1150"/>
        <v>0.22895899681432691</v>
      </c>
      <c r="AH462" s="9"/>
      <c r="AI462" s="9">
        <f t="shared" ref="AI462:AK462" si="1271">2^(AC462)</f>
        <v>0.62560906974687447</v>
      </c>
      <c r="AJ462" s="9">
        <f t="shared" si="1271"/>
        <v>0.91594529027025073</v>
      </c>
      <c r="AK462" s="9">
        <f t="shared" si="1271"/>
        <v>0.7087424336111311</v>
      </c>
      <c r="AL462" s="9">
        <f t="shared" si="1152"/>
        <v>0.75009893120941873</v>
      </c>
      <c r="AM462" s="9">
        <f t="shared" si="1153"/>
        <v>0.12208344183971787</v>
      </c>
    </row>
    <row r="463" spans="1:39" x14ac:dyDescent="0.25">
      <c r="A463" s="9">
        <v>61</v>
      </c>
      <c r="B463" s="28" t="s">
        <v>99</v>
      </c>
      <c r="C463" s="9">
        <v>28.37</v>
      </c>
      <c r="D463" s="9">
        <v>28.12</v>
      </c>
      <c r="E463" s="9">
        <v>28.27</v>
      </c>
      <c r="F463" s="9">
        <v>23.36</v>
      </c>
      <c r="G463" s="9">
        <v>23.31</v>
      </c>
      <c r="H463" s="9">
        <v>23.35</v>
      </c>
      <c r="I463" s="9">
        <f t="shared" si="1138"/>
        <v>5.0100000000000016</v>
      </c>
      <c r="J463" s="9">
        <f t="shared" si="1139"/>
        <v>4.8100000000000023</v>
      </c>
      <c r="K463" s="9">
        <f t="shared" si="1140"/>
        <v>4.9199999999999982</v>
      </c>
      <c r="L463" s="9">
        <f t="shared" si="1141"/>
        <v>4.913333333333334</v>
      </c>
      <c r="M463" s="9">
        <f t="shared" si="1142"/>
        <v>8.1785627642568248E-2</v>
      </c>
      <c r="N463" s="9"/>
      <c r="O463" s="9">
        <v>26.46</v>
      </c>
      <c r="P463" s="9">
        <v>26.4</v>
      </c>
      <c r="Q463" s="9">
        <v>26.48</v>
      </c>
      <c r="R463" s="9">
        <v>22.83</v>
      </c>
      <c r="S463" s="9">
        <v>22.97</v>
      </c>
      <c r="T463" s="9">
        <v>22.84</v>
      </c>
      <c r="U463" s="9">
        <f t="shared" ref="U463:W463" si="1272">O463-R463</f>
        <v>3.6300000000000026</v>
      </c>
      <c r="V463" s="9">
        <f t="shared" si="1272"/>
        <v>3.4299999999999997</v>
      </c>
      <c r="W463" s="9">
        <f t="shared" si="1272"/>
        <v>3.6400000000000006</v>
      </c>
      <c r="X463" s="9">
        <f t="shared" si="1144"/>
        <v>3.5666666666666678</v>
      </c>
      <c r="Y463" s="9">
        <f t="shared" si="1145"/>
        <v>9.6724120856980234E-2</v>
      </c>
      <c r="Z463" s="9"/>
      <c r="AA463" s="9">
        <v>1.1400000000000001E-4</v>
      </c>
      <c r="AB463" s="9" t="s">
        <v>41</v>
      </c>
      <c r="AC463" s="9">
        <f t="shared" si="1146"/>
        <v>1.2833333333333314</v>
      </c>
      <c r="AD463" s="9">
        <f t="shared" si="1147"/>
        <v>1.4833333333333343</v>
      </c>
      <c r="AE463" s="9">
        <f t="shared" si="1148"/>
        <v>1.2733333333333334</v>
      </c>
      <c r="AF463" s="9">
        <f t="shared" si="1149"/>
        <v>1.3466666666666665</v>
      </c>
      <c r="AG463" s="9">
        <f t="shared" si="1150"/>
        <v>9.672412085698022E-2</v>
      </c>
      <c r="AH463" s="9"/>
      <c r="AI463" s="9">
        <f t="shared" ref="AI463:AK463" si="1273">2^(AC463)</f>
        <v>2.4340070273411789</v>
      </c>
      <c r="AJ463" s="9">
        <f t="shared" si="1273"/>
        <v>2.7959398683580408</v>
      </c>
      <c r="AK463" s="9">
        <f t="shared" si="1273"/>
        <v>2.4171941126935361</v>
      </c>
      <c r="AL463" s="9">
        <f t="shared" si="1152"/>
        <v>2.5490470027975856</v>
      </c>
      <c r="AM463" s="9">
        <f t="shared" si="1153"/>
        <v>0.17471449820250007</v>
      </c>
    </row>
    <row r="464" spans="1:39" x14ac:dyDescent="0.25">
      <c r="A464" s="9">
        <v>62</v>
      </c>
      <c r="B464" s="28" t="s">
        <v>100</v>
      </c>
      <c r="C464" s="9">
        <v>28.84</v>
      </c>
      <c r="D464" s="9">
        <v>28.9</v>
      </c>
      <c r="E464" s="9">
        <v>28.84</v>
      </c>
      <c r="F464" s="9">
        <v>23.36</v>
      </c>
      <c r="G464" s="9">
        <v>23.31</v>
      </c>
      <c r="H464" s="9">
        <v>23.35</v>
      </c>
      <c r="I464" s="9">
        <f t="shared" si="1138"/>
        <v>5.48</v>
      </c>
      <c r="J464" s="9">
        <f t="shared" si="1139"/>
        <v>5.59</v>
      </c>
      <c r="K464" s="9">
        <f t="shared" si="1140"/>
        <v>5.4899999999999984</v>
      </c>
      <c r="L464" s="9">
        <f t="shared" si="1141"/>
        <v>5.52</v>
      </c>
      <c r="M464" s="9">
        <f t="shared" si="1142"/>
        <v>4.9665548085837931E-2</v>
      </c>
      <c r="N464" s="9"/>
      <c r="O464" s="9">
        <v>29.14</v>
      </c>
      <c r="P464" s="9">
        <v>29.1</v>
      </c>
      <c r="Q464" s="9">
        <v>29.17</v>
      </c>
      <c r="R464" s="9">
        <v>22.83</v>
      </c>
      <c r="S464" s="9">
        <v>22.97</v>
      </c>
      <c r="T464" s="9">
        <v>22.84</v>
      </c>
      <c r="U464" s="9">
        <f t="shared" ref="U464:W464" si="1274">O464-R464</f>
        <v>6.3100000000000023</v>
      </c>
      <c r="V464" s="9">
        <f t="shared" si="1274"/>
        <v>6.1300000000000026</v>
      </c>
      <c r="W464" s="9">
        <f t="shared" si="1274"/>
        <v>6.3300000000000018</v>
      </c>
      <c r="X464" s="9">
        <f t="shared" si="1144"/>
        <v>6.2566666666666686</v>
      </c>
      <c r="Y464" s="9">
        <f t="shared" si="1145"/>
        <v>8.9938250421546698E-2</v>
      </c>
      <c r="Z464" s="9"/>
      <c r="AA464" s="9">
        <v>5.3300000000000005E-4</v>
      </c>
      <c r="AB464" s="9" t="s">
        <v>41</v>
      </c>
      <c r="AC464" s="9">
        <f t="shared" si="1146"/>
        <v>-0.7900000000000027</v>
      </c>
      <c r="AD464" s="9">
        <f t="shared" si="1147"/>
        <v>-0.61000000000000298</v>
      </c>
      <c r="AE464" s="9">
        <f t="shared" si="1148"/>
        <v>-0.81000000000000227</v>
      </c>
      <c r="AF464" s="9">
        <f t="shared" si="1149"/>
        <v>-0.73666666666666936</v>
      </c>
      <c r="AG464" s="9">
        <f t="shared" si="1150"/>
        <v>8.9938250421546934E-2</v>
      </c>
      <c r="AH464" s="9"/>
      <c r="AI464" s="9">
        <f t="shared" ref="AI464:AK464" si="1275">2^(AC464)</f>
        <v>0.57834409195264269</v>
      </c>
      <c r="AJ464" s="9">
        <f t="shared" si="1275"/>
        <v>0.65519670192918034</v>
      </c>
      <c r="AK464" s="9">
        <f t="shared" si="1275"/>
        <v>0.57038185793421092</v>
      </c>
      <c r="AL464" s="9">
        <f t="shared" si="1152"/>
        <v>0.60130755060534469</v>
      </c>
      <c r="AM464" s="9">
        <f t="shared" si="1153"/>
        <v>3.8243777406209184E-2</v>
      </c>
    </row>
    <row r="465" spans="1:39" x14ac:dyDescent="0.25">
      <c r="A465" s="9">
        <v>63</v>
      </c>
      <c r="B465" s="27" t="s">
        <v>101</v>
      </c>
      <c r="C465" s="9">
        <v>28.91</v>
      </c>
      <c r="D465" s="9">
        <v>28.77</v>
      </c>
      <c r="E465" s="9">
        <v>28.97</v>
      </c>
      <c r="F465" s="9">
        <v>23.36</v>
      </c>
      <c r="G465" s="9">
        <v>23.31</v>
      </c>
      <c r="H465" s="9">
        <v>23.35</v>
      </c>
      <c r="I465" s="9">
        <f t="shared" si="1138"/>
        <v>5.5500000000000007</v>
      </c>
      <c r="J465" s="9">
        <f t="shared" si="1139"/>
        <v>5.4600000000000009</v>
      </c>
      <c r="K465" s="9">
        <f t="shared" si="1140"/>
        <v>5.6199999999999974</v>
      </c>
      <c r="L465" s="9">
        <f t="shared" si="1141"/>
        <v>5.543333333333333</v>
      </c>
      <c r="M465" s="9">
        <f t="shared" si="1142"/>
        <v>6.5489609014626998E-2</v>
      </c>
      <c r="N465" s="9"/>
      <c r="O465" s="9">
        <v>27.81</v>
      </c>
      <c r="P465" s="9">
        <v>27.85</v>
      </c>
      <c r="Q465" s="9">
        <v>27.77</v>
      </c>
      <c r="R465" s="9">
        <v>22.83</v>
      </c>
      <c r="S465" s="9">
        <v>22.97</v>
      </c>
      <c r="T465" s="9">
        <v>22.84</v>
      </c>
      <c r="U465" s="9">
        <f t="shared" ref="U465:W465" si="1276">O465-R465</f>
        <v>4.9800000000000004</v>
      </c>
      <c r="V465" s="9">
        <f t="shared" si="1276"/>
        <v>4.8800000000000026</v>
      </c>
      <c r="W465" s="9">
        <f t="shared" si="1276"/>
        <v>4.93</v>
      </c>
      <c r="X465" s="9">
        <f t="shared" si="1144"/>
        <v>4.9300000000000006</v>
      </c>
      <c r="Y465" s="9">
        <f t="shared" si="1145"/>
        <v>4.082482904638543E-2</v>
      </c>
      <c r="Z465" s="9"/>
      <c r="AA465" s="9">
        <v>3.57E-4</v>
      </c>
      <c r="AB465" s="9" t="s">
        <v>41</v>
      </c>
      <c r="AC465" s="9">
        <f t="shared" si="1146"/>
        <v>0.56333333333333258</v>
      </c>
      <c r="AD465" s="9">
        <f t="shared" si="1147"/>
        <v>0.66333333333333044</v>
      </c>
      <c r="AE465" s="9">
        <f t="shared" si="1148"/>
        <v>0.61333333333333329</v>
      </c>
      <c r="AF465" s="9">
        <f t="shared" si="1149"/>
        <v>0.61333333333333206</v>
      </c>
      <c r="AG465" s="9">
        <f t="shared" si="1150"/>
        <v>4.082482904638543E-2</v>
      </c>
      <c r="AH465" s="9"/>
      <c r="AI465" s="9">
        <f t="shared" ref="AI465:AK465" si="1277">2^(AC465)</f>
        <v>1.4776794405896281</v>
      </c>
      <c r="AJ465" s="9">
        <f t="shared" si="1277"/>
        <v>1.5837376105594363</v>
      </c>
      <c r="AK465" s="9">
        <f t="shared" si="1277"/>
        <v>1.5297896935239914</v>
      </c>
      <c r="AL465" s="9">
        <f t="shared" si="1152"/>
        <v>1.5304022482243518</v>
      </c>
      <c r="AM465" s="9">
        <f t="shared" si="1153"/>
        <v>4.3300233038494396E-2</v>
      </c>
    </row>
    <row r="466" spans="1:39" x14ac:dyDescent="0.25">
      <c r="A466" s="9">
        <v>64</v>
      </c>
      <c r="B466" s="27" t="s">
        <v>102</v>
      </c>
      <c r="C466" s="9">
        <v>30.08</v>
      </c>
      <c r="D466" s="9">
        <v>29.85</v>
      </c>
      <c r="E466" s="9">
        <v>30.14</v>
      </c>
      <c r="F466" s="9">
        <v>23.36</v>
      </c>
      <c r="G466" s="9">
        <v>23.31</v>
      </c>
      <c r="H466" s="9">
        <v>23.35</v>
      </c>
      <c r="I466" s="9">
        <f t="shared" si="1138"/>
        <v>6.7199999999999989</v>
      </c>
      <c r="J466" s="9">
        <f t="shared" si="1139"/>
        <v>6.5400000000000027</v>
      </c>
      <c r="K466" s="9">
        <f t="shared" si="1140"/>
        <v>6.7899999999999991</v>
      </c>
      <c r="L466" s="9">
        <f t="shared" si="1141"/>
        <v>6.6833333333333336</v>
      </c>
      <c r="M466" s="9">
        <f t="shared" si="1142"/>
        <v>0.10530379332620712</v>
      </c>
      <c r="N466" s="9"/>
      <c r="O466" s="9">
        <v>30.4</v>
      </c>
      <c r="P466" s="9">
        <v>30.09</v>
      </c>
      <c r="Q466" s="9">
        <v>30.05</v>
      </c>
      <c r="R466" s="9">
        <v>22.83</v>
      </c>
      <c r="S466" s="9">
        <v>22.97</v>
      </c>
      <c r="T466" s="9">
        <v>22.84</v>
      </c>
      <c r="U466" s="9">
        <f t="shared" ref="U466:W466" si="1278">O466-R466</f>
        <v>7.57</v>
      </c>
      <c r="V466" s="9">
        <f t="shared" si="1278"/>
        <v>7.120000000000001</v>
      </c>
      <c r="W466" s="9">
        <f t="shared" si="1278"/>
        <v>7.2100000000000009</v>
      </c>
      <c r="X466" s="9">
        <f t="shared" si="1144"/>
        <v>7.3000000000000007</v>
      </c>
      <c r="Y466" s="9">
        <f t="shared" si="1145"/>
        <v>0.19442222095223549</v>
      </c>
      <c r="Z466" s="9"/>
      <c r="AA466" s="9">
        <v>1.6899999999999998E-2</v>
      </c>
      <c r="AB466" s="9" t="s">
        <v>43</v>
      </c>
      <c r="AC466" s="9">
        <f t="shared" si="1146"/>
        <v>-0.88666666666666671</v>
      </c>
      <c r="AD466" s="9">
        <f t="shared" si="1147"/>
        <v>-0.43666666666666742</v>
      </c>
      <c r="AE466" s="9">
        <f t="shared" si="1148"/>
        <v>-0.52666666666666728</v>
      </c>
      <c r="AF466" s="9">
        <f t="shared" si="1149"/>
        <v>-0.61666666666666714</v>
      </c>
      <c r="AG466" s="9">
        <f t="shared" si="1150"/>
        <v>0.19442222095223538</v>
      </c>
      <c r="AH466" s="9"/>
      <c r="AI466" s="9">
        <f t="shared" ref="AI466:AK466" si="1279">2^(AC466)</f>
        <v>0.54086233304005238</v>
      </c>
      <c r="AJ466" s="9">
        <f t="shared" si="1279"/>
        <v>0.73883972029481415</v>
      </c>
      <c r="AK466" s="9">
        <f t="shared" si="1279"/>
        <v>0.69415672523989536</v>
      </c>
      <c r="AL466" s="9">
        <f t="shared" si="1152"/>
        <v>0.6579529261915873</v>
      </c>
      <c r="AM466" s="9">
        <f t="shared" si="1153"/>
        <v>8.4781278456992543E-2</v>
      </c>
    </row>
    <row r="467" spans="1:39" x14ac:dyDescent="0.25">
      <c r="A467" s="29">
        <v>65</v>
      </c>
      <c r="B467" s="28" t="s">
        <v>103</v>
      </c>
      <c r="C467" s="9">
        <v>33.44</v>
      </c>
      <c r="D467" s="9">
        <v>33.799999999999997</v>
      </c>
      <c r="E467" s="9">
        <v>33.619999999999997</v>
      </c>
      <c r="F467" s="9">
        <v>23.36</v>
      </c>
      <c r="G467" s="9">
        <v>23.31</v>
      </c>
      <c r="H467" s="9">
        <v>23.35</v>
      </c>
      <c r="I467" s="9">
        <f t="shared" ref="I467:I475" si="1280">C467-F467</f>
        <v>10.079999999999998</v>
      </c>
      <c r="J467" s="9">
        <f t="shared" ref="J467:J475" si="1281">D467-G467</f>
        <v>10.489999999999998</v>
      </c>
      <c r="K467" s="9">
        <f t="shared" ref="K467:K475" si="1282">E467-H467</f>
        <v>10.269999999999996</v>
      </c>
      <c r="L467" s="9">
        <f t="shared" ref="L467:L475" si="1283">AVERAGE(I467:K467)</f>
        <v>10.279999999999998</v>
      </c>
      <c r="M467" s="9">
        <f t="shared" ref="M467:M475" si="1284">STDEV(I467:K467,L467)</f>
        <v>0.16753109164172095</v>
      </c>
      <c r="N467" s="9"/>
      <c r="O467" s="9">
        <v>33.86</v>
      </c>
      <c r="P467" s="9">
        <v>33.9</v>
      </c>
      <c r="Q467" s="9">
        <v>33.53</v>
      </c>
      <c r="R467" s="9">
        <v>22.83</v>
      </c>
      <c r="S467" s="9">
        <v>22.97</v>
      </c>
      <c r="T467" s="9">
        <v>22.84</v>
      </c>
      <c r="U467" s="9">
        <f t="shared" ref="U467:W467" si="1285">O467-R467</f>
        <v>11.030000000000001</v>
      </c>
      <c r="V467" s="9">
        <f t="shared" si="1285"/>
        <v>10.93</v>
      </c>
      <c r="W467" s="9">
        <f t="shared" si="1285"/>
        <v>10.690000000000001</v>
      </c>
      <c r="X467" s="9">
        <f t="shared" ref="X467:X475" si="1286">AVERAGE(U467:W467)</f>
        <v>10.883333333333335</v>
      </c>
      <c r="Y467" s="9">
        <f t="shared" ref="Y467:Y475" si="1287">STDEV(U467:W467,X467)</f>
        <v>0.14267289706021774</v>
      </c>
      <c r="Z467" s="9"/>
      <c r="AA467" s="9">
        <v>1.7878999999999999E-2</v>
      </c>
      <c r="AB467" s="9" t="s">
        <v>43</v>
      </c>
      <c r="AC467" s="9">
        <f t="shared" ref="AC467:AC475" si="1288">-(U467-L467)</f>
        <v>-0.75000000000000355</v>
      </c>
      <c r="AD467" s="9">
        <f t="shared" ref="AD467:AD475" si="1289">-(V467-L467)</f>
        <v>-0.65000000000000213</v>
      </c>
      <c r="AE467" s="9">
        <f t="shared" ref="AE467:AE475" si="1290">-(W467-L467)</f>
        <v>-0.41000000000000369</v>
      </c>
      <c r="AF467" s="9">
        <f t="shared" ref="AF467:AF475" si="1291">AVERAGE(AC467:AE467)</f>
        <v>-0.6033333333333365</v>
      </c>
      <c r="AG467" s="9">
        <f t="shared" ref="AG467:AG475" si="1292">STDEV(AC467:AE467,AF467)</f>
        <v>0.14267289706021738</v>
      </c>
      <c r="AH467" s="9"/>
      <c r="AI467" s="9">
        <f t="shared" ref="AI467:AK467" si="1293">2^(AC467)</f>
        <v>0.59460355750135907</v>
      </c>
      <c r="AJ467" s="9">
        <f t="shared" si="1293"/>
        <v>0.63728031365963012</v>
      </c>
      <c r="AK467" s="9">
        <f t="shared" si="1293"/>
        <v>0.75262337370553167</v>
      </c>
      <c r="AL467" s="9">
        <f t="shared" ref="AL467:AL475" si="1294">AVERAGE(AI467:AK467)</f>
        <v>0.66150241495550699</v>
      </c>
      <c r="AM467" s="9">
        <f t="shared" ref="AM467:AM475" si="1295">STDEV(AI467:AK467,AL467)</f>
        <v>6.6746276908358521E-2</v>
      </c>
    </row>
    <row r="468" spans="1:39" x14ac:dyDescent="0.25">
      <c r="A468" s="9">
        <v>66</v>
      </c>
      <c r="B468" s="27" t="s">
        <v>104</v>
      </c>
      <c r="C468" s="9">
        <v>27.14</v>
      </c>
      <c r="D468" s="9">
        <v>27.15</v>
      </c>
      <c r="E468" s="9">
        <v>27.14</v>
      </c>
      <c r="F468" s="9">
        <v>23.36</v>
      </c>
      <c r="G468" s="9">
        <v>23.31</v>
      </c>
      <c r="H468" s="9">
        <v>23.35</v>
      </c>
      <c r="I468" s="9">
        <f t="shared" si="1280"/>
        <v>3.7800000000000011</v>
      </c>
      <c r="J468" s="9">
        <f t="shared" si="1281"/>
        <v>3.84</v>
      </c>
      <c r="K468" s="9">
        <f t="shared" si="1282"/>
        <v>3.7899999999999991</v>
      </c>
      <c r="L468" s="9">
        <f t="shared" si="1283"/>
        <v>3.8033333333333332</v>
      </c>
      <c r="M468" s="9">
        <f t="shared" si="1284"/>
        <v>2.6246692913372446E-2</v>
      </c>
      <c r="N468" s="9"/>
      <c r="O468" s="9">
        <v>26.96</v>
      </c>
      <c r="P468" s="9">
        <v>27.03</v>
      </c>
      <c r="Q468" s="9">
        <v>26.95</v>
      </c>
      <c r="R468" s="9">
        <v>22.83</v>
      </c>
      <c r="S468" s="9">
        <v>22.97</v>
      </c>
      <c r="T468" s="9">
        <v>22.84</v>
      </c>
      <c r="U468" s="9">
        <f t="shared" ref="U468:W468" si="1296">O468-R468</f>
        <v>4.1300000000000026</v>
      </c>
      <c r="V468" s="9">
        <f t="shared" si="1296"/>
        <v>4.0600000000000023</v>
      </c>
      <c r="W468" s="9">
        <f t="shared" si="1296"/>
        <v>4.1099999999999994</v>
      </c>
      <c r="X468" s="9">
        <f t="shared" si="1286"/>
        <v>4.1000000000000014</v>
      </c>
      <c r="Y468" s="9">
        <f t="shared" si="1287"/>
        <v>2.9439202887759267E-2</v>
      </c>
      <c r="Z468" s="9"/>
      <c r="AA468" s="9">
        <v>4.4200000000000001E-4</v>
      </c>
      <c r="AB468" s="9" t="s">
        <v>41</v>
      </c>
      <c r="AC468" s="9">
        <f t="shared" si="1288"/>
        <v>-0.32666666666666933</v>
      </c>
      <c r="AD468" s="9">
        <f t="shared" si="1289"/>
        <v>-0.25666666666666904</v>
      </c>
      <c r="AE468" s="9">
        <f t="shared" si="1290"/>
        <v>-0.3066666666666662</v>
      </c>
      <c r="AF468" s="9">
        <f t="shared" si="1291"/>
        <v>-0.29666666666666819</v>
      </c>
      <c r="AG468" s="9">
        <f t="shared" si="1292"/>
        <v>2.9439202887759267E-2</v>
      </c>
      <c r="AH468" s="9"/>
      <c r="AI468" s="9">
        <f t="shared" ref="AI468:AK468" si="1297">2^(AC468)</f>
        <v>0.79737668839319542</v>
      </c>
      <c r="AJ468" s="9">
        <f t="shared" si="1297"/>
        <v>0.83701961293844929</v>
      </c>
      <c r="AK468" s="9">
        <f t="shared" si="1297"/>
        <v>0.80850765215986242</v>
      </c>
      <c r="AL468" s="9">
        <f t="shared" si="1294"/>
        <v>0.81430131783050241</v>
      </c>
      <c r="AM468" s="9">
        <f t="shared" si="1295"/>
        <v>1.6694615659997223E-2</v>
      </c>
    </row>
    <row r="469" spans="1:39" x14ac:dyDescent="0.25">
      <c r="A469" s="9">
        <v>67</v>
      </c>
      <c r="B469" s="27" t="s">
        <v>105</v>
      </c>
      <c r="C469" s="9">
        <v>23.87</v>
      </c>
      <c r="D469" s="9">
        <v>23.87</v>
      </c>
      <c r="E469" s="9">
        <v>23.92</v>
      </c>
      <c r="F469" s="9">
        <v>23.36</v>
      </c>
      <c r="G469" s="9">
        <v>23.31</v>
      </c>
      <c r="H469" s="9">
        <v>23.35</v>
      </c>
      <c r="I469" s="9">
        <f t="shared" si="1280"/>
        <v>0.51000000000000156</v>
      </c>
      <c r="J469" s="9">
        <f t="shared" si="1281"/>
        <v>0.56000000000000227</v>
      </c>
      <c r="K469" s="9">
        <f t="shared" si="1282"/>
        <v>0.57000000000000028</v>
      </c>
      <c r="L469" s="9">
        <f t="shared" si="1283"/>
        <v>0.54666666666666808</v>
      </c>
      <c r="M469" s="9">
        <f t="shared" si="1284"/>
        <v>2.6246692913372446E-2</v>
      </c>
      <c r="N469" s="9"/>
      <c r="O469" s="9">
        <v>23.94</v>
      </c>
      <c r="P469" s="9">
        <v>23.91</v>
      </c>
      <c r="Q469" s="9">
        <v>23.83</v>
      </c>
      <c r="R469" s="9">
        <v>22.83</v>
      </c>
      <c r="S469" s="9">
        <v>22.97</v>
      </c>
      <c r="T469" s="9">
        <v>22.84</v>
      </c>
      <c r="U469" s="9">
        <f t="shared" ref="U469:W469" si="1298">O469-R469</f>
        <v>1.110000000000003</v>
      </c>
      <c r="V469" s="9">
        <f t="shared" si="1298"/>
        <v>0.94000000000000128</v>
      </c>
      <c r="W469" s="9">
        <f t="shared" si="1298"/>
        <v>0.98999999999999844</v>
      </c>
      <c r="X469" s="9">
        <f t="shared" si="1286"/>
        <v>1.0133333333333343</v>
      </c>
      <c r="Y469" s="9">
        <f t="shared" si="1287"/>
        <v>7.1336448530110064E-2</v>
      </c>
      <c r="Z469" s="9"/>
      <c r="AA469" s="9">
        <v>9.6900000000000003E-4</v>
      </c>
      <c r="AB469" s="9" t="s">
        <v>41</v>
      </c>
      <c r="AC469" s="9">
        <f t="shared" si="1288"/>
        <v>-0.56333333333333491</v>
      </c>
      <c r="AD469" s="9">
        <f t="shared" si="1289"/>
        <v>-0.3933333333333332</v>
      </c>
      <c r="AE469" s="9">
        <f t="shared" si="1290"/>
        <v>-0.44333333333333036</v>
      </c>
      <c r="AF469" s="9">
        <f t="shared" si="1291"/>
        <v>-0.46666666666666617</v>
      </c>
      <c r="AG469" s="9">
        <f t="shared" si="1292"/>
        <v>7.1336448530109731E-2</v>
      </c>
      <c r="AH469" s="9"/>
      <c r="AI469" s="9">
        <f t="shared" ref="AI469:AK469" si="1299">2^(AC469)</f>
        <v>0.67673676206862254</v>
      </c>
      <c r="AJ469" s="9">
        <f t="shared" si="1299"/>
        <v>0.76136843606613669</v>
      </c>
      <c r="AK469" s="9">
        <f t="shared" si="1299"/>
        <v>0.7354334320929764</v>
      </c>
      <c r="AL469" s="9">
        <f t="shared" si="1294"/>
        <v>0.72451287674257847</v>
      </c>
      <c r="AM469" s="9">
        <f t="shared" si="1295"/>
        <v>3.540314447217182E-2</v>
      </c>
    </row>
    <row r="470" spans="1:39" x14ac:dyDescent="0.25">
      <c r="A470" s="9">
        <v>68</v>
      </c>
      <c r="B470" s="28" t="s">
        <v>106</v>
      </c>
      <c r="C470" s="9">
        <v>38.56</v>
      </c>
      <c r="D470" s="9">
        <v>37.97</v>
      </c>
      <c r="E470" s="9">
        <v>38.32</v>
      </c>
      <c r="F470" s="9">
        <v>21.47</v>
      </c>
      <c r="G470" s="9">
        <v>21.88</v>
      </c>
      <c r="H470" s="9">
        <v>21.48</v>
      </c>
      <c r="I470" s="9">
        <f t="shared" si="1280"/>
        <v>17.090000000000003</v>
      </c>
      <c r="J470" s="9">
        <f t="shared" si="1281"/>
        <v>16.09</v>
      </c>
      <c r="K470" s="9">
        <f t="shared" si="1282"/>
        <v>16.84</v>
      </c>
      <c r="L470" s="9">
        <f t="shared" si="1283"/>
        <v>16.673333333333336</v>
      </c>
      <c r="M470" s="9">
        <f t="shared" si="1284"/>
        <v>0.42491829279939991</v>
      </c>
      <c r="N470" s="9"/>
      <c r="O470" s="9">
        <v>38.130000000000003</v>
      </c>
      <c r="P470" s="9">
        <v>37.21</v>
      </c>
      <c r="Q470" s="9">
        <v>37.28</v>
      </c>
      <c r="R470" s="9">
        <v>22.26</v>
      </c>
      <c r="S470" s="9">
        <v>22.18</v>
      </c>
      <c r="T470" s="9">
        <v>22.17</v>
      </c>
      <c r="U470" s="9">
        <f t="shared" ref="U470:W470" si="1300">O470-R470</f>
        <v>15.870000000000001</v>
      </c>
      <c r="V470" s="9">
        <f t="shared" si="1300"/>
        <v>15.030000000000001</v>
      </c>
      <c r="W470" s="9">
        <f t="shared" si="1300"/>
        <v>15.11</v>
      </c>
      <c r="X470" s="9">
        <f t="shared" si="1286"/>
        <v>15.336666666666668</v>
      </c>
      <c r="Y470" s="9">
        <f t="shared" si="1287"/>
        <v>0.37853518844209066</v>
      </c>
      <c r="Z470" s="9"/>
      <c r="AA470" s="9">
        <v>2.9329999999999998E-2</v>
      </c>
      <c r="AB470" s="9" t="s">
        <v>43</v>
      </c>
      <c r="AC470" s="9">
        <f t="shared" si="1288"/>
        <v>0.80333333333333456</v>
      </c>
      <c r="AD470" s="9">
        <f t="shared" si="1289"/>
        <v>1.6433333333333344</v>
      </c>
      <c r="AE470" s="9">
        <f t="shared" si="1290"/>
        <v>1.5633333333333361</v>
      </c>
      <c r="AF470" s="9">
        <f t="shared" si="1291"/>
        <v>1.3366666666666684</v>
      </c>
      <c r="AG470" s="9">
        <f t="shared" si="1292"/>
        <v>0.37853518844209066</v>
      </c>
      <c r="AH470" s="9"/>
      <c r="AI470" s="9">
        <f t="shared" ref="AI470:AK470" si="1301">2^(AC470)</f>
        <v>1.7451285752816472</v>
      </c>
      <c r="AJ470" s="9">
        <f t="shared" si="1301"/>
        <v>3.1238676537397749</v>
      </c>
      <c r="AK470" s="9">
        <f t="shared" si="1301"/>
        <v>2.9553588811792637</v>
      </c>
      <c r="AL470" s="9">
        <f t="shared" si="1294"/>
        <v>2.6081183700668955</v>
      </c>
      <c r="AM470" s="9">
        <f t="shared" si="1295"/>
        <v>0.61409138355518045</v>
      </c>
    </row>
    <row r="471" spans="1:39" x14ac:dyDescent="0.25">
      <c r="A471" s="9">
        <v>69</v>
      </c>
      <c r="B471" s="28" t="s">
        <v>107</v>
      </c>
      <c r="C471" s="9">
        <v>30.88</v>
      </c>
      <c r="D471" s="9">
        <v>30.98</v>
      </c>
      <c r="E471" s="9">
        <v>30.7</v>
      </c>
      <c r="F471" s="9">
        <v>22.4</v>
      </c>
      <c r="G471" s="9">
        <v>22.46</v>
      </c>
      <c r="H471" s="9">
        <v>22.33</v>
      </c>
      <c r="I471" s="9">
        <f t="shared" si="1280"/>
        <v>8.48</v>
      </c>
      <c r="J471" s="9">
        <f t="shared" si="1281"/>
        <v>8.52</v>
      </c>
      <c r="K471" s="9">
        <f t="shared" si="1282"/>
        <v>8.370000000000001</v>
      </c>
      <c r="L471" s="9">
        <f t="shared" si="1283"/>
        <v>8.456666666666667</v>
      </c>
      <c r="M471" s="9">
        <f t="shared" si="1284"/>
        <v>6.3420991968134291E-2</v>
      </c>
      <c r="N471" s="9"/>
      <c r="O471" s="9">
        <v>30.84</v>
      </c>
      <c r="P471" s="9">
        <v>31.26</v>
      </c>
      <c r="Q471" s="9">
        <v>31.08</v>
      </c>
      <c r="R471" s="9">
        <v>22.94</v>
      </c>
      <c r="S471" s="9">
        <v>22.66</v>
      </c>
      <c r="T471" s="9">
        <v>22.95</v>
      </c>
      <c r="U471" s="9">
        <f t="shared" ref="U471:W471" si="1302">O471-R471</f>
        <v>7.8999999999999986</v>
      </c>
      <c r="V471" s="9">
        <f t="shared" si="1302"/>
        <v>8.6000000000000014</v>
      </c>
      <c r="W471" s="9">
        <f t="shared" si="1302"/>
        <v>8.129999999999999</v>
      </c>
      <c r="X471" s="9">
        <f t="shared" si="1286"/>
        <v>8.2099999999999991</v>
      </c>
      <c r="Y471" s="9">
        <f t="shared" si="1287"/>
        <v>0.29131884021921306</v>
      </c>
      <c r="Z471" s="9"/>
      <c r="AA471" s="9">
        <v>0.30694100000000002</v>
      </c>
      <c r="AB471" s="9"/>
      <c r="AC471" s="9">
        <f t="shared" si="1288"/>
        <v>0.55666666666666842</v>
      </c>
      <c r="AD471" s="9">
        <f t="shared" si="1289"/>
        <v>-0.14333333333333442</v>
      </c>
      <c r="AE471" s="9">
        <f t="shared" si="1290"/>
        <v>0.32666666666666799</v>
      </c>
      <c r="AF471" s="9">
        <f t="shared" si="1291"/>
        <v>0.24666666666666734</v>
      </c>
      <c r="AG471" s="9">
        <f t="shared" si="1292"/>
        <v>0.29131884021921306</v>
      </c>
      <c r="AH471" s="9"/>
      <c r="AI471" s="9">
        <f t="shared" ref="AI471:AK471" si="1303">2^(AC471)</f>
        <v>1.4708668641859517</v>
      </c>
      <c r="AJ471" s="9">
        <f t="shared" si="1303"/>
        <v>0.90542476130834326</v>
      </c>
      <c r="AK471" s="9">
        <f t="shared" si="1303"/>
        <v>1.2541124095502625</v>
      </c>
      <c r="AL471" s="9">
        <f t="shared" si="1294"/>
        <v>1.2101346783481857</v>
      </c>
      <c r="AM471" s="9">
        <f t="shared" si="1295"/>
        <v>0.23292591605905522</v>
      </c>
    </row>
    <row r="472" spans="1:39" x14ac:dyDescent="0.25">
      <c r="A472" s="29">
        <v>70</v>
      </c>
      <c r="B472" s="28" t="s">
        <v>108</v>
      </c>
      <c r="C472" s="9">
        <v>33.78</v>
      </c>
      <c r="D472" s="9">
        <v>34.07</v>
      </c>
      <c r="E472" s="9">
        <v>33.700000000000003</v>
      </c>
      <c r="F472" s="9">
        <v>22.4</v>
      </c>
      <c r="G472" s="9">
        <v>22.46</v>
      </c>
      <c r="H472" s="9">
        <v>22.33</v>
      </c>
      <c r="I472" s="9">
        <f t="shared" si="1280"/>
        <v>11.380000000000003</v>
      </c>
      <c r="J472" s="9">
        <f t="shared" si="1281"/>
        <v>11.61</v>
      </c>
      <c r="K472" s="9">
        <f t="shared" si="1282"/>
        <v>11.370000000000005</v>
      </c>
      <c r="L472" s="9">
        <f t="shared" si="1283"/>
        <v>11.453333333333335</v>
      </c>
      <c r="M472" s="9">
        <f t="shared" si="1284"/>
        <v>0.11085526098877063</v>
      </c>
      <c r="N472" s="9"/>
      <c r="O472" s="9">
        <v>34.119999999999997</v>
      </c>
      <c r="P472" s="9">
        <v>34.630000000000003</v>
      </c>
      <c r="Q472" s="9">
        <v>34.61</v>
      </c>
      <c r="R472" s="9">
        <v>22.94</v>
      </c>
      <c r="S472" s="9">
        <v>22.66</v>
      </c>
      <c r="T472" s="9">
        <v>22.95</v>
      </c>
      <c r="U472" s="9">
        <f t="shared" ref="U472:W472" si="1304">O472-R472</f>
        <v>11.179999999999996</v>
      </c>
      <c r="V472" s="9">
        <f t="shared" si="1304"/>
        <v>11.970000000000002</v>
      </c>
      <c r="W472" s="9">
        <f t="shared" si="1304"/>
        <v>11.66</v>
      </c>
      <c r="X472" s="9">
        <f t="shared" si="1286"/>
        <v>11.603333333333333</v>
      </c>
      <c r="Y472" s="9">
        <f t="shared" si="1287"/>
        <v>0.32499572646763203</v>
      </c>
      <c r="Z472" s="9"/>
      <c r="AA472" s="9">
        <v>0.57016100000000003</v>
      </c>
      <c r="AB472" s="9"/>
      <c r="AC472" s="9">
        <f t="shared" si="1288"/>
        <v>0.27333333333333876</v>
      </c>
      <c r="AD472" s="9">
        <f t="shared" si="1289"/>
        <v>-0.5166666666666675</v>
      </c>
      <c r="AE472" s="9">
        <f t="shared" si="1290"/>
        <v>-0.20666666666666522</v>
      </c>
      <c r="AF472" s="9">
        <f t="shared" si="1291"/>
        <v>-0.149999999999998</v>
      </c>
      <c r="AG472" s="9">
        <f t="shared" si="1292"/>
        <v>0.32499572646763203</v>
      </c>
      <c r="AH472" s="9"/>
      <c r="AI472" s="9">
        <f t="shared" ref="AI472:AK472" si="1305">2^(AC472)</f>
        <v>1.2085970563467725</v>
      </c>
      <c r="AJ472" s="9">
        <f t="shared" si="1305"/>
        <v>0.6989849670895093</v>
      </c>
      <c r="AK472" s="9">
        <f t="shared" si="1305"/>
        <v>0.86653704584246516</v>
      </c>
      <c r="AL472" s="9">
        <f t="shared" si="1294"/>
        <v>0.92470635642624899</v>
      </c>
      <c r="AM472" s="9">
        <f t="shared" si="1295"/>
        <v>0.21207525692488274</v>
      </c>
    </row>
    <row r="473" spans="1:39" x14ac:dyDescent="0.25">
      <c r="A473" s="9">
        <v>71</v>
      </c>
      <c r="B473" s="28" t="s">
        <v>109</v>
      </c>
      <c r="C473" s="29">
        <v>38.229999999999997</v>
      </c>
      <c r="D473" s="29">
        <v>38.299999999999997</v>
      </c>
      <c r="E473" s="29">
        <v>37.79</v>
      </c>
      <c r="F473" s="29">
        <v>22.4</v>
      </c>
      <c r="G473" s="29">
        <v>22.46</v>
      </c>
      <c r="H473" s="29">
        <v>22.33</v>
      </c>
      <c r="I473" s="9">
        <f t="shared" si="1280"/>
        <v>15.829999999999998</v>
      </c>
      <c r="J473" s="9">
        <f t="shared" si="1281"/>
        <v>15.839999999999996</v>
      </c>
      <c r="K473" s="9">
        <f t="shared" si="1282"/>
        <v>15.46</v>
      </c>
      <c r="L473" s="9">
        <f t="shared" si="1283"/>
        <v>15.709999999999999</v>
      </c>
      <c r="M473" s="9">
        <f t="shared" si="1284"/>
        <v>0.17682382946499622</v>
      </c>
      <c r="N473" s="8"/>
      <c r="O473" s="29">
        <v>39.520000000000003</v>
      </c>
      <c r="P473" s="29">
        <v>39.380000000000003</v>
      </c>
      <c r="Q473" s="29">
        <v>39.840000000000003</v>
      </c>
      <c r="R473" s="29">
        <v>22.94</v>
      </c>
      <c r="S473" s="9">
        <v>22.66</v>
      </c>
      <c r="T473" s="9">
        <v>22.95</v>
      </c>
      <c r="U473" s="9">
        <f t="shared" ref="U473:W473" si="1306">O473-R473</f>
        <v>16.580000000000002</v>
      </c>
      <c r="V473" s="9">
        <f t="shared" si="1306"/>
        <v>16.720000000000002</v>
      </c>
      <c r="W473" s="9">
        <f t="shared" si="1306"/>
        <v>16.890000000000004</v>
      </c>
      <c r="X473" s="9">
        <f t="shared" si="1286"/>
        <v>16.730000000000004</v>
      </c>
      <c r="Y473" s="9">
        <f t="shared" si="1287"/>
        <v>0.12675435561221124</v>
      </c>
      <c r="Z473" s="9"/>
      <c r="AA473" s="9">
        <v>2.6849999999999999E-3</v>
      </c>
      <c r="AB473" s="9" t="s">
        <v>48</v>
      </c>
      <c r="AC473" s="9">
        <f t="shared" si="1288"/>
        <v>-0.87000000000000277</v>
      </c>
      <c r="AD473" s="9">
        <f t="shared" si="1289"/>
        <v>-1.0100000000000033</v>
      </c>
      <c r="AE473" s="9">
        <f t="shared" si="1290"/>
        <v>-1.180000000000005</v>
      </c>
      <c r="AF473" s="9">
        <f t="shared" si="1291"/>
        <v>-1.0200000000000038</v>
      </c>
      <c r="AG473" s="9">
        <f t="shared" si="1292"/>
        <v>0.12675435561221091</v>
      </c>
      <c r="AH473" s="9"/>
      <c r="AI473" s="9">
        <f t="shared" ref="AI473:AK473" si="1307">2^(AC473)</f>
        <v>0.54714685063036872</v>
      </c>
      <c r="AJ473" s="9">
        <f t="shared" si="1307"/>
        <v>0.4965462477185168</v>
      </c>
      <c r="AK473" s="9">
        <f t="shared" si="1307"/>
        <v>0.44135149814532593</v>
      </c>
      <c r="AL473" s="9">
        <f t="shared" si="1294"/>
        <v>0.49501486549807044</v>
      </c>
      <c r="AM473" s="9">
        <f t="shared" si="1295"/>
        <v>4.3204343921164817E-2</v>
      </c>
    </row>
    <row r="474" spans="1:39" x14ac:dyDescent="0.25">
      <c r="A474" s="9">
        <v>72</v>
      </c>
      <c r="B474" s="28" t="s">
        <v>110</v>
      </c>
      <c r="C474" s="9">
        <v>34.83</v>
      </c>
      <c r="D474" s="9">
        <v>34.06</v>
      </c>
      <c r="E474" s="9">
        <v>34.049999999999997</v>
      </c>
      <c r="F474" s="9">
        <v>21.47</v>
      </c>
      <c r="G474" s="9">
        <v>21.88</v>
      </c>
      <c r="H474" s="9">
        <v>21.48</v>
      </c>
      <c r="I474" s="9">
        <f t="shared" si="1280"/>
        <v>13.36</v>
      </c>
      <c r="J474" s="9">
        <f t="shared" si="1281"/>
        <v>12.180000000000003</v>
      </c>
      <c r="K474" s="9">
        <f t="shared" si="1282"/>
        <v>12.569999999999997</v>
      </c>
      <c r="L474" s="9">
        <f t="shared" si="1283"/>
        <v>12.703333333333333</v>
      </c>
      <c r="M474" s="9">
        <f t="shared" si="1284"/>
        <v>0.49087223954462372</v>
      </c>
      <c r="N474" s="9"/>
      <c r="O474" s="9">
        <v>36.369999999999997</v>
      </c>
      <c r="P474" s="9">
        <v>35.81</v>
      </c>
      <c r="Q474" s="9">
        <v>35.78</v>
      </c>
      <c r="R474" s="9">
        <v>22.26</v>
      </c>
      <c r="S474" s="9">
        <v>22.18</v>
      </c>
      <c r="T474" s="9">
        <v>22.17</v>
      </c>
      <c r="U474" s="9">
        <f t="shared" ref="U474:W474" si="1308">O474-R474</f>
        <v>14.109999999999996</v>
      </c>
      <c r="V474" s="9">
        <f t="shared" si="1308"/>
        <v>13.630000000000003</v>
      </c>
      <c r="W474" s="9">
        <f t="shared" si="1308"/>
        <v>13.61</v>
      </c>
      <c r="X474" s="9">
        <f t="shared" si="1286"/>
        <v>13.783333333333331</v>
      </c>
      <c r="Y474" s="9">
        <f t="shared" si="1287"/>
        <v>0.23113247764479386</v>
      </c>
      <c r="Z474" s="9"/>
      <c r="AA474" s="9">
        <v>4.8069000000000001E-2</v>
      </c>
      <c r="AB474" s="9" t="s">
        <v>43</v>
      </c>
      <c r="AC474" s="9">
        <f t="shared" si="1288"/>
        <v>-1.4066666666666627</v>
      </c>
      <c r="AD474" s="9">
        <f t="shared" si="1289"/>
        <v>-0.92666666666666941</v>
      </c>
      <c r="AE474" s="9">
        <f t="shared" si="1290"/>
        <v>-0.90666666666666629</v>
      </c>
      <c r="AF474" s="9">
        <f t="shared" si="1291"/>
        <v>-1.0799999999999994</v>
      </c>
      <c r="AG474" s="9">
        <f t="shared" si="1292"/>
        <v>0.23113247764479439</v>
      </c>
      <c r="AH474" s="9"/>
      <c r="AI474" s="9">
        <f t="shared" ref="AI474:AK474" si="1309">2^(AC474)</f>
        <v>0.37718215668755939</v>
      </c>
      <c r="AJ474" s="9">
        <f t="shared" si="1309"/>
        <v>0.52607242410035726</v>
      </c>
      <c r="AK474" s="9">
        <f t="shared" si="1309"/>
        <v>0.53341612147267892</v>
      </c>
      <c r="AL474" s="9">
        <f t="shared" si="1294"/>
        <v>0.47889023408686521</v>
      </c>
      <c r="AM474" s="9">
        <f t="shared" si="1295"/>
        <v>7.1980933720772688E-2</v>
      </c>
    </row>
    <row r="475" spans="1:39" x14ac:dyDescent="0.25">
      <c r="A475" s="9">
        <v>73</v>
      </c>
      <c r="B475" s="28" t="s">
        <v>111</v>
      </c>
      <c r="C475" s="9">
        <v>35.619999999999997</v>
      </c>
      <c r="D475" s="9">
        <v>37.75</v>
      </c>
      <c r="E475" s="9">
        <v>33.94</v>
      </c>
      <c r="F475" s="9">
        <v>21.47</v>
      </c>
      <c r="G475" s="9">
        <v>21.88</v>
      </c>
      <c r="H475" s="9">
        <v>21.48</v>
      </c>
      <c r="I475" s="9">
        <f t="shared" si="1280"/>
        <v>14.149999999999999</v>
      </c>
      <c r="J475" s="9">
        <f t="shared" si="1281"/>
        <v>15.870000000000001</v>
      </c>
      <c r="K475" s="9">
        <f t="shared" si="1282"/>
        <v>12.459999999999997</v>
      </c>
      <c r="L475" s="9">
        <f t="shared" si="1283"/>
        <v>14.159999999999998</v>
      </c>
      <c r="M475" s="9">
        <f t="shared" si="1284"/>
        <v>1.3921446285018921</v>
      </c>
      <c r="N475" s="9"/>
      <c r="O475" s="9">
        <v>38.06</v>
      </c>
      <c r="P475" s="9">
        <v>37.450000000000003</v>
      </c>
      <c r="Q475" s="9">
        <v>37.31</v>
      </c>
      <c r="R475" s="9">
        <v>22.26</v>
      </c>
      <c r="S475" s="9">
        <v>22.18</v>
      </c>
      <c r="T475" s="9">
        <v>22.17</v>
      </c>
      <c r="U475" s="9">
        <f t="shared" ref="U475:W475" si="1310">O475-R475</f>
        <v>15.8</v>
      </c>
      <c r="V475" s="9">
        <f t="shared" si="1310"/>
        <v>15.270000000000003</v>
      </c>
      <c r="W475" s="9">
        <f t="shared" si="1310"/>
        <v>15.14</v>
      </c>
      <c r="X475" s="9">
        <f t="shared" si="1286"/>
        <v>15.403333333333336</v>
      </c>
      <c r="Y475" s="9">
        <f t="shared" si="1287"/>
        <v>0.28546258754675485</v>
      </c>
      <c r="Z475" s="9"/>
      <c r="AA475" s="9">
        <v>0.28364699999999998</v>
      </c>
      <c r="AB475" s="9"/>
      <c r="AC475" s="9">
        <f t="shared" si="1288"/>
        <v>-1.6400000000000023</v>
      </c>
      <c r="AD475" s="9">
        <f t="shared" si="1289"/>
        <v>-1.1100000000000048</v>
      </c>
      <c r="AE475" s="9">
        <f t="shared" si="1290"/>
        <v>-0.9800000000000022</v>
      </c>
      <c r="AF475" s="9">
        <f t="shared" si="1291"/>
        <v>-1.2433333333333365</v>
      </c>
      <c r="AG475" s="9">
        <f t="shared" si="1292"/>
        <v>0.2854625875467548</v>
      </c>
      <c r="AH475" s="9"/>
      <c r="AI475" s="9">
        <f t="shared" ref="AI475:AK475" si="1311">2^(AC475)</f>
        <v>0.32085647439072551</v>
      </c>
      <c r="AJ475" s="9">
        <f t="shared" si="1311"/>
        <v>0.4632940309451839</v>
      </c>
      <c r="AK475" s="9">
        <f t="shared" si="1311"/>
        <v>0.50697973989501377</v>
      </c>
      <c r="AL475" s="9">
        <f t="shared" si="1294"/>
        <v>0.43037674841030776</v>
      </c>
      <c r="AM475" s="9">
        <f t="shared" si="1295"/>
        <v>7.9469608898016172E-2</v>
      </c>
    </row>
  </sheetData>
  <mergeCells count="17">
    <mergeCell ref="A1:B1"/>
    <mergeCell ref="O3:P3"/>
    <mergeCell ref="AA3:AC3"/>
    <mergeCell ref="A80:B80"/>
    <mergeCell ref="O82:P82"/>
    <mergeCell ref="AA82:AC82"/>
    <mergeCell ref="A160:B160"/>
    <mergeCell ref="O162:P162"/>
    <mergeCell ref="AA162:AC162"/>
    <mergeCell ref="A239:B239"/>
    <mergeCell ref="O241:P241"/>
    <mergeCell ref="AA241:AC241"/>
    <mergeCell ref="A319:B319"/>
    <mergeCell ref="O321:P321"/>
    <mergeCell ref="A398:B398"/>
    <mergeCell ref="O400:P400"/>
    <mergeCell ref="AA400:AC400"/>
  </mergeCells>
  <phoneticPr fontId="13" type="noConversion"/>
  <pageMargins left="0.69930555555555596" right="0.6993055555555559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38"/>
  <sheetViews>
    <sheetView tabSelected="1" workbookViewId="0">
      <selection activeCell="P3" sqref="P3"/>
    </sheetView>
  </sheetViews>
  <sheetFormatPr defaultColWidth="9" defaultRowHeight="13.8" x14ac:dyDescent="0.25"/>
  <cols>
    <col min="1" max="1" width="11" style="1" customWidth="1"/>
    <col min="2" max="16384" width="9" style="1"/>
  </cols>
  <sheetData>
    <row r="1" spans="1:75" x14ac:dyDescent="0.25">
      <c r="A1" s="6" t="s">
        <v>145</v>
      </c>
    </row>
    <row r="2" spans="1:75" x14ac:dyDescent="0.25">
      <c r="C2" s="5" t="s">
        <v>146</v>
      </c>
      <c r="D2" s="5" t="s">
        <v>147</v>
      </c>
      <c r="E2" s="5" t="s">
        <v>38</v>
      </c>
      <c r="F2" s="5" t="s">
        <v>39</v>
      </c>
      <c r="G2" s="5" t="s">
        <v>40</v>
      </c>
      <c r="H2" s="5" t="s">
        <v>42</v>
      </c>
      <c r="I2" s="5" t="s">
        <v>44</v>
      </c>
      <c r="J2" s="5" t="s">
        <v>45</v>
      </c>
      <c r="K2" s="5" t="s">
        <v>46</v>
      </c>
      <c r="L2" s="5" t="s">
        <v>47</v>
      </c>
      <c r="M2" s="5" t="s">
        <v>49</v>
      </c>
      <c r="N2" s="5" t="s">
        <v>268</v>
      </c>
      <c r="O2" s="5" t="s">
        <v>267</v>
      </c>
      <c r="P2" s="5" t="s">
        <v>269</v>
      </c>
      <c r="Q2" s="5" t="s">
        <v>53</v>
      </c>
      <c r="R2" s="5" t="s">
        <v>54</v>
      </c>
      <c r="S2" s="5" t="s">
        <v>55</v>
      </c>
      <c r="T2" s="5" t="s">
        <v>56</v>
      </c>
      <c r="U2" s="5" t="s">
        <v>57</v>
      </c>
      <c r="V2" s="5" t="s">
        <v>58</v>
      </c>
      <c r="W2" s="5" t="s">
        <v>59</v>
      </c>
      <c r="X2" s="5" t="s">
        <v>60</v>
      </c>
      <c r="Y2" s="5" t="s">
        <v>61</v>
      </c>
      <c r="Z2" s="5" t="s">
        <v>62</v>
      </c>
      <c r="AA2" s="5" t="s">
        <v>63</v>
      </c>
      <c r="AB2" s="5" t="s">
        <v>64</v>
      </c>
      <c r="AC2" s="5" t="s">
        <v>65</v>
      </c>
      <c r="AD2" s="5" t="s">
        <v>66</v>
      </c>
      <c r="AE2" s="5" t="s">
        <v>67</v>
      </c>
      <c r="AF2" s="5" t="s">
        <v>68</v>
      </c>
      <c r="AG2" s="5" t="s">
        <v>69</v>
      </c>
      <c r="AH2" s="5" t="s">
        <v>70</v>
      </c>
      <c r="AI2" s="5" t="s">
        <v>71</v>
      </c>
      <c r="AJ2" s="5" t="s">
        <v>72</v>
      </c>
      <c r="AK2" s="5" t="s">
        <v>73</v>
      </c>
      <c r="AL2" s="5" t="s">
        <v>74</v>
      </c>
      <c r="AM2" s="5" t="s">
        <v>75</v>
      </c>
      <c r="AN2" s="5" t="s">
        <v>76</v>
      </c>
      <c r="AO2" s="5" t="s">
        <v>77</v>
      </c>
      <c r="AP2" s="5" t="s">
        <v>78</v>
      </c>
      <c r="AQ2" s="5" t="s">
        <v>79</v>
      </c>
      <c r="AR2" s="5" t="s">
        <v>80</v>
      </c>
      <c r="AS2" s="5" t="s">
        <v>81</v>
      </c>
      <c r="AT2" s="5" t="s">
        <v>82</v>
      </c>
      <c r="AU2" s="5" t="s">
        <v>83</v>
      </c>
      <c r="AV2" s="5" t="s">
        <v>84</v>
      </c>
      <c r="AW2" s="5" t="s">
        <v>85</v>
      </c>
      <c r="AX2" s="5" t="s">
        <v>86</v>
      </c>
      <c r="AY2" s="5" t="s">
        <v>87</v>
      </c>
      <c r="AZ2" s="5" t="s">
        <v>88</v>
      </c>
      <c r="BA2" s="5" t="s">
        <v>89</v>
      </c>
      <c r="BB2" s="5" t="s">
        <v>90</v>
      </c>
      <c r="BC2" s="5" t="s">
        <v>91</v>
      </c>
      <c r="BD2" s="5" t="s">
        <v>92</v>
      </c>
      <c r="BE2" s="5" t="s">
        <v>93</v>
      </c>
      <c r="BF2" s="5" t="s">
        <v>94</v>
      </c>
      <c r="BG2" s="5" t="s">
        <v>95</v>
      </c>
      <c r="BH2" s="5" t="s">
        <v>96</v>
      </c>
      <c r="BI2" s="5" t="s">
        <v>148</v>
      </c>
      <c r="BJ2" s="5" t="s">
        <v>98</v>
      </c>
      <c r="BK2" s="5" t="s">
        <v>149</v>
      </c>
      <c r="BL2" s="5" t="s">
        <v>100</v>
      </c>
      <c r="BM2" s="5" t="s">
        <v>101</v>
      </c>
      <c r="BN2" s="5" t="s">
        <v>102</v>
      </c>
      <c r="BO2" s="5" t="s">
        <v>103</v>
      </c>
      <c r="BP2" s="5" t="s">
        <v>104</v>
      </c>
      <c r="BQ2" s="5" t="s">
        <v>105</v>
      </c>
      <c r="BR2" s="5" t="s">
        <v>106</v>
      </c>
      <c r="BS2" s="5" t="s">
        <v>107</v>
      </c>
      <c r="BT2" s="5" t="s">
        <v>108</v>
      </c>
      <c r="BU2" s="5" t="s">
        <v>109</v>
      </c>
      <c r="BV2" s="5" t="s">
        <v>110</v>
      </c>
      <c r="BW2" s="5" t="s">
        <v>111</v>
      </c>
    </row>
    <row r="3" spans="1:75" x14ac:dyDescent="0.25">
      <c r="A3" s="33" t="s">
        <v>150</v>
      </c>
      <c r="B3" s="2">
        <v>1</v>
      </c>
      <c r="C3" s="3">
        <v>8.48</v>
      </c>
      <c r="D3" s="3">
        <v>10.27</v>
      </c>
      <c r="E3" s="3">
        <v>10.27</v>
      </c>
      <c r="F3" s="3">
        <v>9.07</v>
      </c>
      <c r="G3" s="3">
        <v>10.91</v>
      </c>
      <c r="H3" s="3">
        <v>7.26</v>
      </c>
      <c r="I3" s="3">
        <v>9.02</v>
      </c>
      <c r="J3" s="3">
        <v>8.76</v>
      </c>
      <c r="K3" s="3">
        <v>7.32</v>
      </c>
      <c r="L3" s="3">
        <v>10.31</v>
      </c>
      <c r="M3" s="3">
        <v>12.1</v>
      </c>
      <c r="N3" s="3">
        <v>13.92</v>
      </c>
      <c r="O3" s="3">
        <v>14.99</v>
      </c>
      <c r="P3" s="3">
        <v>11.33</v>
      </c>
      <c r="Q3" s="3">
        <v>11.16</v>
      </c>
      <c r="R3" s="3">
        <v>6.94</v>
      </c>
      <c r="S3" s="3">
        <v>7.84</v>
      </c>
      <c r="T3" s="3">
        <v>13.94</v>
      </c>
      <c r="U3" s="3">
        <v>7.97</v>
      </c>
      <c r="V3" s="3">
        <v>12.14</v>
      </c>
      <c r="W3" s="3">
        <v>13.46</v>
      </c>
      <c r="X3" s="3">
        <v>9.52</v>
      </c>
      <c r="Y3" s="3">
        <v>5.67</v>
      </c>
      <c r="Z3" s="3">
        <v>11.05</v>
      </c>
      <c r="AA3" s="3">
        <v>7.37</v>
      </c>
      <c r="AB3" s="3">
        <v>10.64</v>
      </c>
      <c r="AC3" s="3">
        <v>9.58</v>
      </c>
      <c r="AD3" s="3">
        <v>14.6</v>
      </c>
      <c r="AE3" s="3">
        <v>9.66</v>
      </c>
      <c r="AF3" s="3">
        <v>10.7</v>
      </c>
      <c r="AG3" s="3">
        <v>6.94</v>
      </c>
      <c r="AH3" s="3">
        <v>7.84</v>
      </c>
      <c r="AI3" s="3">
        <v>13.94</v>
      </c>
      <c r="AJ3" s="3">
        <v>7.97</v>
      </c>
      <c r="AK3" s="3">
        <v>16.05</v>
      </c>
      <c r="AL3" s="3">
        <v>13.46</v>
      </c>
      <c r="AM3" s="3">
        <v>9.52</v>
      </c>
      <c r="AN3" s="3">
        <v>5.67</v>
      </c>
      <c r="AO3" s="3">
        <v>11.05</v>
      </c>
      <c r="AP3" s="3">
        <v>7.37</v>
      </c>
      <c r="AQ3" s="3">
        <v>10.64</v>
      </c>
      <c r="AR3" s="3">
        <v>9.58</v>
      </c>
      <c r="AS3" s="3">
        <v>18.22</v>
      </c>
      <c r="AT3" s="3">
        <v>17.59</v>
      </c>
      <c r="AU3" s="3">
        <v>10.7</v>
      </c>
      <c r="AV3" s="3">
        <v>12.21</v>
      </c>
      <c r="AW3" s="3">
        <v>14.68</v>
      </c>
      <c r="AX3" s="3">
        <v>11.45</v>
      </c>
      <c r="AY3" s="3">
        <v>14.76</v>
      </c>
      <c r="AZ3" s="3">
        <v>11.68</v>
      </c>
      <c r="BA3" s="3">
        <v>10.32</v>
      </c>
      <c r="BB3" s="3">
        <v>10.77</v>
      </c>
      <c r="BC3" s="3">
        <v>10.24</v>
      </c>
      <c r="BD3" s="3">
        <v>9.6199999999999992</v>
      </c>
      <c r="BE3" s="3">
        <v>14.4</v>
      </c>
      <c r="BF3" s="3">
        <v>14.74</v>
      </c>
      <c r="BG3" s="3">
        <v>5.46</v>
      </c>
      <c r="BH3" s="3">
        <v>5.57</v>
      </c>
      <c r="BI3" s="3">
        <v>18.350000000000001</v>
      </c>
      <c r="BJ3" s="3">
        <v>16.29</v>
      </c>
      <c r="BK3" s="3">
        <v>11.68</v>
      </c>
      <c r="BL3" s="3">
        <v>8.68</v>
      </c>
      <c r="BM3" s="3">
        <v>10.62</v>
      </c>
      <c r="BN3" s="3">
        <v>8.0500000000000007</v>
      </c>
      <c r="BO3" s="3">
        <v>16.53</v>
      </c>
      <c r="BP3" s="3">
        <v>7.06</v>
      </c>
      <c r="BQ3" s="3">
        <v>2.35</v>
      </c>
      <c r="BR3" s="3">
        <v>14.6</v>
      </c>
      <c r="BS3" s="3">
        <v>9.1199999999999992</v>
      </c>
      <c r="BT3" s="3">
        <v>17.75</v>
      </c>
      <c r="BU3" s="3">
        <v>18.16</v>
      </c>
      <c r="BV3" s="3">
        <v>13.92</v>
      </c>
      <c r="BW3" s="3">
        <v>18.89</v>
      </c>
    </row>
    <row r="4" spans="1:75" x14ac:dyDescent="0.25">
      <c r="A4" s="34"/>
      <c r="B4" s="2">
        <v>1</v>
      </c>
      <c r="C4" s="3">
        <v>8.52</v>
      </c>
      <c r="D4" s="3">
        <v>10.210000000000001</v>
      </c>
      <c r="E4" s="3">
        <v>9.4600000000000009</v>
      </c>
      <c r="F4" s="3">
        <v>8.9600000000000009</v>
      </c>
      <c r="G4" s="3">
        <v>10.76</v>
      </c>
      <c r="H4" s="3">
        <v>7.29</v>
      </c>
      <c r="I4" s="3">
        <v>9.16</v>
      </c>
      <c r="J4" s="3">
        <v>8.48</v>
      </c>
      <c r="K4" s="3">
        <v>7.75</v>
      </c>
      <c r="L4" s="3">
        <v>10.19</v>
      </c>
      <c r="M4" s="3">
        <v>12.26</v>
      </c>
      <c r="N4" s="3">
        <v>13.86</v>
      </c>
      <c r="O4" s="3">
        <v>13.92</v>
      </c>
      <c r="P4" s="3">
        <v>11.12</v>
      </c>
      <c r="Q4" s="3">
        <v>11.03</v>
      </c>
      <c r="R4" s="3">
        <v>7.05</v>
      </c>
      <c r="S4" s="3">
        <v>8.4</v>
      </c>
      <c r="T4" s="3">
        <v>14.46</v>
      </c>
      <c r="U4" s="3">
        <v>8.3800000000000008</v>
      </c>
      <c r="V4" s="3">
        <v>11.56</v>
      </c>
      <c r="W4" s="3">
        <v>12.91</v>
      </c>
      <c r="X4" s="3">
        <v>9.92</v>
      </c>
      <c r="Y4" s="3">
        <v>5.79</v>
      </c>
      <c r="Z4" s="3">
        <v>11.72</v>
      </c>
      <c r="AA4" s="3">
        <v>7.42</v>
      </c>
      <c r="AB4" s="3">
        <v>10.09</v>
      </c>
      <c r="AC4" s="3">
        <v>9.06</v>
      </c>
      <c r="AD4" s="3">
        <v>13.43</v>
      </c>
      <c r="AE4" s="3">
        <v>9.83</v>
      </c>
      <c r="AF4" s="3">
        <v>10.86</v>
      </c>
      <c r="AG4" s="3">
        <v>7.05</v>
      </c>
      <c r="AH4" s="3">
        <v>8.4</v>
      </c>
      <c r="AI4" s="3">
        <v>14.46</v>
      </c>
      <c r="AJ4" s="3">
        <v>8.3800000000000008</v>
      </c>
      <c r="AK4" s="3">
        <v>16.53</v>
      </c>
      <c r="AL4" s="3">
        <v>12.91</v>
      </c>
      <c r="AM4" s="3">
        <v>9.92</v>
      </c>
      <c r="AN4" s="3">
        <v>5.79</v>
      </c>
      <c r="AO4" s="3">
        <v>11.72</v>
      </c>
      <c r="AP4" s="3">
        <v>7.42</v>
      </c>
      <c r="AQ4" s="3">
        <v>10.09</v>
      </c>
      <c r="AR4" s="3">
        <v>9.06</v>
      </c>
      <c r="AS4" s="3">
        <v>17.34</v>
      </c>
      <c r="AT4" s="3">
        <v>18.8</v>
      </c>
      <c r="AU4" s="3">
        <v>10.86</v>
      </c>
      <c r="AV4" s="3">
        <v>11.71</v>
      </c>
      <c r="AW4" s="3">
        <v>14.96</v>
      </c>
      <c r="AX4" s="3">
        <v>11.2</v>
      </c>
      <c r="AY4" s="3">
        <v>13.15</v>
      </c>
      <c r="AZ4" s="3">
        <v>11.93</v>
      </c>
      <c r="BA4" s="3">
        <v>9.9499999999999993</v>
      </c>
      <c r="BB4" s="3">
        <v>11.38</v>
      </c>
      <c r="BC4" s="3">
        <v>10.34</v>
      </c>
      <c r="BD4" s="3">
        <v>9.69</v>
      </c>
      <c r="BE4" s="3">
        <v>14.18</v>
      </c>
      <c r="BF4" s="3">
        <v>14.87</v>
      </c>
      <c r="BG4" s="3">
        <v>6.12</v>
      </c>
      <c r="BH4" s="3">
        <v>5.64</v>
      </c>
      <c r="BI4" s="3">
        <v>17.739999999999998</v>
      </c>
      <c r="BJ4" s="3">
        <v>15.86</v>
      </c>
      <c r="BK4" s="3">
        <v>12.61</v>
      </c>
      <c r="BL4" s="3">
        <v>9.1</v>
      </c>
      <c r="BM4" s="3">
        <v>10.7</v>
      </c>
      <c r="BN4" s="3">
        <v>8.64</v>
      </c>
      <c r="BO4" s="3">
        <v>17.09</v>
      </c>
      <c r="BP4" s="3">
        <v>8.0299999999999994</v>
      </c>
      <c r="BQ4" s="3">
        <v>2.88</v>
      </c>
      <c r="BR4" s="3">
        <v>15.11</v>
      </c>
      <c r="BS4" s="3">
        <v>8.52</v>
      </c>
      <c r="BT4" s="3">
        <v>18.48</v>
      </c>
      <c r="BU4" s="3">
        <v>18.41</v>
      </c>
      <c r="BV4" s="3">
        <v>15.91</v>
      </c>
      <c r="BW4" s="3">
        <v>16.670000000000002</v>
      </c>
    </row>
    <row r="5" spans="1:75" x14ac:dyDescent="0.25">
      <c r="A5" s="34"/>
      <c r="B5" s="2">
        <v>1</v>
      </c>
      <c r="C5" s="3">
        <v>8.4700000000000006</v>
      </c>
      <c r="D5" s="3">
        <v>11.02</v>
      </c>
      <c r="E5" s="3">
        <v>9.9499999999999993</v>
      </c>
      <c r="F5" s="3">
        <v>8.86</v>
      </c>
      <c r="G5" s="3">
        <v>10.79</v>
      </c>
      <c r="H5" s="3">
        <v>7.26</v>
      </c>
      <c r="I5" s="3">
        <v>8.92</v>
      </c>
      <c r="J5" s="3">
        <v>9.36</v>
      </c>
      <c r="K5" s="3">
        <v>7.27</v>
      </c>
      <c r="L5" s="3">
        <v>10.199999999999999</v>
      </c>
      <c r="M5" s="3">
        <v>12.61</v>
      </c>
      <c r="N5" s="3">
        <v>14.01</v>
      </c>
      <c r="O5" s="3">
        <v>13.9</v>
      </c>
      <c r="P5" s="3">
        <v>11.39</v>
      </c>
      <c r="Q5" s="3">
        <v>10.95</v>
      </c>
      <c r="R5" s="3">
        <v>7.3</v>
      </c>
      <c r="S5" s="3">
        <v>8.24</v>
      </c>
      <c r="T5" s="3">
        <v>14.72</v>
      </c>
      <c r="U5" s="3">
        <v>8.48</v>
      </c>
      <c r="V5" s="3">
        <v>11.66</v>
      </c>
      <c r="W5" s="3">
        <v>13.31</v>
      </c>
      <c r="X5" s="3">
        <v>10</v>
      </c>
      <c r="Y5" s="3">
        <v>6.04</v>
      </c>
      <c r="Z5" s="3">
        <v>11.57</v>
      </c>
      <c r="AA5" s="3">
        <v>7.42</v>
      </c>
      <c r="AB5" s="3">
        <v>10.91</v>
      </c>
      <c r="AC5" s="3">
        <v>9.24</v>
      </c>
      <c r="AD5" s="3">
        <v>13.52</v>
      </c>
      <c r="AE5" s="3">
        <v>9.67</v>
      </c>
      <c r="AF5" s="3">
        <v>11.59</v>
      </c>
      <c r="AG5" s="3">
        <v>7.3</v>
      </c>
      <c r="AH5" s="3">
        <v>8.24</v>
      </c>
      <c r="AI5" s="3">
        <v>14.72</v>
      </c>
      <c r="AJ5" s="3">
        <v>8.48</v>
      </c>
      <c r="AK5" s="3">
        <v>17</v>
      </c>
      <c r="AL5" s="3">
        <v>13.31</v>
      </c>
      <c r="AM5" s="3">
        <v>10</v>
      </c>
      <c r="AN5" s="3">
        <v>6.04</v>
      </c>
      <c r="AO5" s="3">
        <v>11.57</v>
      </c>
      <c r="AP5" s="3">
        <v>7.42</v>
      </c>
      <c r="AQ5" s="3">
        <v>10.91</v>
      </c>
      <c r="AR5" s="3">
        <v>9.24</v>
      </c>
      <c r="AS5" s="3">
        <v>18.440000000000001</v>
      </c>
      <c r="AT5" s="3">
        <v>16.29</v>
      </c>
      <c r="AU5" s="3">
        <v>11.59</v>
      </c>
      <c r="AV5" s="3">
        <v>11.54</v>
      </c>
      <c r="AW5" s="3">
        <v>14.47</v>
      </c>
      <c r="AX5" s="3">
        <v>10.89</v>
      </c>
      <c r="AY5" s="3">
        <v>14.48</v>
      </c>
      <c r="AZ5" s="3">
        <v>11.77</v>
      </c>
      <c r="BA5" s="3">
        <v>10.26</v>
      </c>
      <c r="BB5" s="3">
        <v>10.77</v>
      </c>
      <c r="BC5" s="3">
        <v>10.31</v>
      </c>
      <c r="BD5" s="3">
        <v>9.8800000000000008</v>
      </c>
      <c r="BE5" s="3">
        <v>13.9</v>
      </c>
      <c r="BF5" s="3">
        <v>15.34</v>
      </c>
      <c r="BG5" s="3">
        <v>6.23</v>
      </c>
      <c r="BH5" s="3">
        <v>6.12</v>
      </c>
      <c r="BI5" s="3">
        <v>16.22</v>
      </c>
      <c r="BJ5" s="3">
        <v>15.53</v>
      </c>
      <c r="BK5" s="3">
        <v>12.27</v>
      </c>
      <c r="BL5" s="3">
        <v>9.15</v>
      </c>
      <c r="BM5" s="3">
        <v>10.84</v>
      </c>
      <c r="BN5" s="3">
        <v>8.5</v>
      </c>
      <c r="BO5" s="3">
        <v>17.45</v>
      </c>
      <c r="BP5" s="3">
        <v>7.32</v>
      </c>
      <c r="BQ5" s="3">
        <v>2.81</v>
      </c>
      <c r="BR5" s="3">
        <v>15.64</v>
      </c>
      <c r="BS5" s="3">
        <v>9.0299999999999994</v>
      </c>
      <c r="BT5" s="3">
        <v>16.27</v>
      </c>
      <c r="BU5" s="3">
        <v>18.399999999999999</v>
      </c>
      <c r="BV5" s="3">
        <v>14.59</v>
      </c>
      <c r="BW5" s="3">
        <v>19.600000000000001</v>
      </c>
    </row>
    <row r="6" spans="1:75" x14ac:dyDescent="0.25">
      <c r="A6" s="34"/>
      <c r="B6" s="2">
        <v>2</v>
      </c>
      <c r="C6" s="3">
        <v>7.43</v>
      </c>
      <c r="D6" s="3">
        <v>9.18</v>
      </c>
      <c r="E6" s="3">
        <v>8.68</v>
      </c>
      <c r="F6" s="3">
        <v>8.93</v>
      </c>
      <c r="G6" s="3">
        <v>11.33</v>
      </c>
      <c r="H6" s="3">
        <v>6.55</v>
      </c>
      <c r="I6" s="3">
        <v>8.9600000000000009</v>
      </c>
      <c r="J6" s="3">
        <v>7.6</v>
      </c>
      <c r="K6" s="3">
        <v>6.62</v>
      </c>
      <c r="L6" s="3">
        <v>9.73</v>
      </c>
      <c r="M6" s="3">
        <v>12.84</v>
      </c>
      <c r="N6" s="3">
        <v>16.27</v>
      </c>
      <c r="O6" s="3">
        <v>13.77</v>
      </c>
      <c r="P6" s="3">
        <v>10.31</v>
      </c>
      <c r="Q6" s="3">
        <v>10.86</v>
      </c>
      <c r="R6" s="3">
        <v>7.1</v>
      </c>
      <c r="S6" s="3">
        <v>7.71</v>
      </c>
      <c r="T6" s="3">
        <v>12.42</v>
      </c>
      <c r="U6" s="3">
        <v>8.8699999999999992</v>
      </c>
      <c r="V6" s="3">
        <v>11.58</v>
      </c>
      <c r="W6" s="3">
        <v>10.119999999999999</v>
      </c>
      <c r="X6" s="3">
        <v>8.68</v>
      </c>
      <c r="Y6" s="3">
        <v>5.76</v>
      </c>
      <c r="Z6" s="3">
        <v>11.22</v>
      </c>
      <c r="AA6" s="3">
        <v>6.84</v>
      </c>
      <c r="AB6" s="3">
        <v>9.65</v>
      </c>
      <c r="AC6" s="3">
        <v>8.3000000000000007</v>
      </c>
      <c r="AD6" s="3">
        <v>13.09</v>
      </c>
      <c r="AE6" s="3">
        <v>10.87</v>
      </c>
      <c r="AF6" s="3">
        <v>10.47</v>
      </c>
      <c r="AG6" s="3">
        <v>7.1</v>
      </c>
      <c r="AH6" s="3">
        <v>7.71</v>
      </c>
      <c r="AI6" s="3">
        <v>12.42</v>
      </c>
      <c r="AJ6" s="3">
        <v>8.8699999999999992</v>
      </c>
      <c r="AK6" s="3">
        <v>15.84</v>
      </c>
      <c r="AL6" s="3">
        <v>10.119999999999999</v>
      </c>
      <c r="AM6" s="3">
        <v>8.68</v>
      </c>
      <c r="AN6" s="3">
        <v>5.76</v>
      </c>
      <c r="AO6" s="3">
        <v>11.22</v>
      </c>
      <c r="AP6" s="3">
        <v>6.84</v>
      </c>
      <c r="AQ6" s="3">
        <v>9.65</v>
      </c>
      <c r="AR6" s="3">
        <v>8.3000000000000007</v>
      </c>
      <c r="AS6" s="3">
        <v>16.53</v>
      </c>
      <c r="AT6" s="3">
        <v>16.28</v>
      </c>
      <c r="AU6" s="3">
        <v>10.47</v>
      </c>
      <c r="AV6" s="3">
        <v>11.15</v>
      </c>
      <c r="AW6" s="3">
        <v>14.46</v>
      </c>
      <c r="AX6" s="3">
        <v>10.86</v>
      </c>
      <c r="AY6" s="3">
        <v>13.99</v>
      </c>
      <c r="AZ6" s="3">
        <v>12.85</v>
      </c>
      <c r="BA6" s="3">
        <v>9.17</v>
      </c>
      <c r="BB6" s="3">
        <v>10.48</v>
      </c>
      <c r="BC6" s="3">
        <v>9.9700000000000006</v>
      </c>
      <c r="BD6" s="3">
        <v>8.69</v>
      </c>
      <c r="BE6" s="3">
        <v>13.79</v>
      </c>
      <c r="BF6" s="3">
        <v>15.34</v>
      </c>
      <c r="BG6" s="3">
        <v>5.84</v>
      </c>
      <c r="BH6" s="3">
        <v>6.01</v>
      </c>
      <c r="BI6" s="3">
        <v>16.399999999999999</v>
      </c>
      <c r="BJ6" s="3">
        <v>16.760000000000002</v>
      </c>
      <c r="BK6" s="3">
        <v>13.75</v>
      </c>
      <c r="BL6" s="3">
        <v>8.2899999999999991</v>
      </c>
      <c r="BM6" s="3">
        <v>9.73</v>
      </c>
      <c r="BN6" s="3">
        <v>6.76</v>
      </c>
      <c r="BO6" s="3">
        <v>16.739999999999998</v>
      </c>
      <c r="BP6" s="3">
        <v>7.59</v>
      </c>
      <c r="BQ6" s="3">
        <v>2.06</v>
      </c>
      <c r="BR6" s="3">
        <v>14.13</v>
      </c>
      <c r="BS6" s="3">
        <v>8.34</v>
      </c>
      <c r="BT6" s="3">
        <v>16.510000000000002</v>
      </c>
      <c r="BU6" s="3">
        <v>19.100000000000001</v>
      </c>
      <c r="BV6" s="3">
        <v>12.75</v>
      </c>
      <c r="BW6" s="3">
        <v>17.13</v>
      </c>
    </row>
    <row r="7" spans="1:75" x14ac:dyDescent="0.25">
      <c r="A7" s="34"/>
      <c r="B7" s="2">
        <v>2</v>
      </c>
      <c r="C7" s="3">
        <v>8</v>
      </c>
      <c r="D7" s="3">
        <v>9.85</v>
      </c>
      <c r="E7" s="3">
        <v>9.51</v>
      </c>
      <c r="F7" s="3">
        <v>9.82</v>
      </c>
      <c r="G7" s="3">
        <v>11.43</v>
      </c>
      <c r="H7" s="3">
        <v>7.08</v>
      </c>
      <c r="I7" s="3">
        <v>10.26</v>
      </c>
      <c r="J7" s="3">
        <v>8.2799999999999994</v>
      </c>
      <c r="K7" s="3">
        <v>7.01</v>
      </c>
      <c r="L7" s="3">
        <v>9.2899999999999991</v>
      </c>
      <c r="M7" s="3">
        <v>12.07</v>
      </c>
      <c r="N7" s="3">
        <v>16.600000000000001</v>
      </c>
      <c r="O7" s="3">
        <v>15.2</v>
      </c>
      <c r="P7" s="3">
        <v>11.33</v>
      </c>
      <c r="Q7" s="3">
        <v>12.33</v>
      </c>
      <c r="R7" s="3">
        <v>7.68</v>
      </c>
      <c r="S7" s="3">
        <v>8.4700000000000006</v>
      </c>
      <c r="T7" s="3">
        <v>14.98</v>
      </c>
      <c r="U7" s="3">
        <v>9.07</v>
      </c>
      <c r="V7" s="3">
        <v>11.09</v>
      </c>
      <c r="W7" s="3">
        <v>10.63</v>
      </c>
      <c r="X7" s="3">
        <v>9.33</v>
      </c>
      <c r="Y7" s="3">
        <v>6.31</v>
      </c>
      <c r="Z7" s="3">
        <v>12.22</v>
      </c>
      <c r="AA7" s="3">
        <v>7.85</v>
      </c>
      <c r="AB7" s="3">
        <v>9.64</v>
      </c>
      <c r="AC7" s="3">
        <v>8.68</v>
      </c>
      <c r="AD7" s="3">
        <v>14.39</v>
      </c>
      <c r="AE7" s="3">
        <v>11.42</v>
      </c>
      <c r="AF7" s="3">
        <v>10.85</v>
      </c>
      <c r="AG7" s="3">
        <v>7.68</v>
      </c>
      <c r="AH7" s="3">
        <v>8.4700000000000006</v>
      </c>
      <c r="AI7" s="3">
        <v>14.98</v>
      </c>
      <c r="AJ7" s="3">
        <v>9.07</v>
      </c>
      <c r="AK7" s="3">
        <v>13.58</v>
      </c>
      <c r="AL7" s="3">
        <v>10.63</v>
      </c>
      <c r="AM7" s="3">
        <v>9.33</v>
      </c>
      <c r="AN7" s="3">
        <v>6.31</v>
      </c>
      <c r="AO7" s="3">
        <v>12.22</v>
      </c>
      <c r="AP7" s="3">
        <v>7.85</v>
      </c>
      <c r="AQ7" s="3">
        <v>9.64</v>
      </c>
      <c r="AR7" s="3">
        <v>8.68</v>
      </c>
      <c r="AS7" s="3">
        <v>16.3</v>
      </c>
      <c r="AT7" s="3">
        <v>15.67</v>
      </c>
      <c r="AU7" s="3">
        <v>10.85</v>
      </c>
      <c r="AV7" s="3">
        <v>11.54</v>
      </c>
      <c r="AW7" s="3">
        <v>14.82</v>
      </c>
      <c r="AX7" s="3">
        <v>11.02</v>
      </c>
      <c r="AY7" s="3">
        <v>14.64</v>
      </c>
      <c r="AZ7" s="3">
        <v>12.71</v>
      </c>
      <c r="BA7" s="3">
        <v>9.1300000000000008</v>
      </c>
      <c r="BB7" s="3">
        <v>10.32</v>
      </c>
      <c r="BC7" s="3">
        <v>9.86</v>
      </c>
      <c r="BD7" s="3">
        <v>9.1</v>
      </c>
      <c r="BE7" s="3">
        <v>14.52</v>
      </c>
      <c r="BF7" s="3">
        <v>15.16</v>
      </c>
      <c r="BG7" s="3">
        <v>5.66</v>
      </c>
      <c r="BH7" s="3">
        <v>6</v>
      </c>
      <c r="BI7" s="3">
        <v>18.29</v>
      </c>
      <c r="BJ7" s="3">
        <v>17.52</v>
      </c>
      <c r="BK7" s="3">
        <v>13.73</v>
      </c>
      <c r="BL7" s="3">
        <v>8.7200000000000006</v>
      </c>
      <c r="BM7" s="3">
        <v>9.8800000000000008</v>
      </c>
      <c r="BN7" s="3">
        <v>7.07</v>
      </c>
      <c r="BO7" s="3">
        <v>14.78</v>
      </c>
      <c r="BP7" s="3">
        <v>7.7</v>
      </c>
      <c r="BQ7" s="3">
        <v>1.76</v>
      </c>
      <c r="BR7" s="3">
        <v>14.1</v>
      </c>
      <c r="BS7" s="3">
        <v>8.61</v>
      </c>
      <c r="BT7" s="3">
        <v>16.97</v>
      </c>
      <c r="BU7" s="3">
        <v>16.63</v>
      </c>
      <c r="BV7" s="3">
        <v>12.23</v>
      </c>
      <c r="BW7" s="3">
        <v>16.63</v>
      </c>
    </row>
    <row r="8" spans="1:75" x14ac:dyDescent="0.25">
      <c r="A8" s="34"/>
      <c r="B8" s="2">
        <v>2</v>
      </c>
      <c r="C8" s="3">
        <v>7.89</v>
      </c>
      <c r="D8" s="3">
        <v>9.8699999999999992</v>
      </c>
      <c r="E8" s="3">
        <v>9.1300000000000008</v>
      </c>
      <c r="F8" s="3">
        <v>9.61</v>
      </c>
      <c r="G8" s="3">
        <v>11.36</v>
      </c>
      <c r="H8" s="3">
        <v>6.78</v>
      </c>
      <c r="I8" s="3">
        <v>9.6</v>
      </c>
      <c r="J8" s="3">
        <v>8.0299999999999994</v>
      </c>
      <c r="K8" s="3">
        <v>6.76</v>
      </c>
      <c r="L8" s="3">
        <v>9.5399999999999991</v>
      </c>
      <c r="M8" s="3">
        <v>12.42</v>
      </c>
      <c r="N8" s="3">
        <v>16.559999999999999</v>
      </c>
      <c r="O8" s="3">
        <v>13.46</v>
      </c>
      <c r="P8" s="3">
        <v>10.96</v>
      </c>
      <c r="Q8" s="3">
        <v>10.89</v>
      </c>
      <c r="R8" s="3">
        <v>7.51</v>
      </c>
      <c r="S8" s="3">
        <v>8.43</v>
      </c>
      <c r="T8" s="3">
        <v>13.21</v>
      </c>
      <c r="U8" s="3">
        <v>8.69</v>
      </c>
      <c r="V8" s="3">
        <v>11.19</v>
      </c>
      <c r="W8" s="3">
        <v>10.76</v>
      </c>
      <c r="X8" s="3">
        <v>8.86</v>
      </c>
      <c r="Y8" s="3">
        <v>6.07</v>
      </c>
      <c r="Z8" s="3">
        <v>11.73</v>
      </c>
      <c r="AA8" s="3">
        <v>7.42</v>
      </c>
      <c r="AB8" s="3">
        <v>10</v>
      </c>
      <c r="AC8" s="3">
        <v>9.32</v>
      </c>
      <c r="AD8" s="3">
        <v>15.16</v>
      </c>
      <c r="AE8" s="3">
        <v>11.27</v>
      </c>
      <c r="AF8" s="3">
        <v>10.32</v>
      </c>
      <c r="AG8" s="3">
        <v>7.51</v>
      </c>
      <c r="AH8" s="3">
        <v>8.43</v>
      </c>
      <c r="AI8" s="3">
        <v>13.21</v>
      </c>
      <c r="AJ8" s="3">
        <v>8.69</v>
      </c>
      <c r="AK8" s="3">
        <v>14.83</v>
      </c>
      <c r="AL8" s="3">
        <v>10.76</v>
      </c>
      <c r="AM8" s="3">
        <v>8.86</v>
      </c>
      <c r="AN8" s="3">
        <v>6.07</v>
      </c>
      <c r="AO8" s="3">
        <v>11.73</v>
      </c>
      <c r="AP8" s="3">
        <v>7.42</v>
      </c>
      <c r="AQ8" s="3">
        <v>10</v>
      </c>
      <c r="AR8" s="3">
        <v>9.32</v>
      </c>
      <c r="AS8" s="3">
        <v>15.01</v>
      </c>
      <c r="AT8" s="3">
        <v>14.76</v>
      </c>
      <c r="AU8" s="3">
        <v>10.32</v>
      </c>
      <c r="AV8" s="3">
        <v>11.63</v>
      </c>
      <c r="AW8" s="3">
        <v>15.29</v>
      </c>
      <c r="AX8" s="3">
        <v>10.38</v>
      </c>
      <c r="AY8" s="3">
        <v>13.9</v>
      </c>
      <c r="AZ8" s="3">
        <v>13.12</v>
      </c>
      <c r="BA8" s="3">
        <v>8.9600000000000009</v>
      </c>
      <c r="BB8" s="3">
        <v>11.01</v>
      </c>
      <c r="BC8" s="3">
        <v>10.210000000000001</v>
      </c>
      <c r="BD8" s="3">
        <v>9.52</v>
      </c>
      <c r="BE8" s="3">
        <v>13.21</v>
      </c>
      <c r="BF8" s="3">
        <v>14.63</v>
      </c>
      <c r="BG8" s="3">
        <v>5.53</v>
      </c>
      <c r="BH8" s="3">
        <v>5.93</v>
      </c>
      <c r="BI8" s="3">
        <v>18.54</v>
      </c>
      <c r="BJ8" s="3">
        <v>17.690000000000001</v>
      </c>
      <c r="BK8" s="3">
        <v>13.54</v>
      </c>
      <c r="BL8" s="3">
        <v>9.02</v>
      </c>
      <c r="BM8" s="3">
        <v>9.1199999999999992</v>
      </c>
      <c r="BN8" s="3">
        <v>6.51</v>
      </c>
      <c r="BO8" s="3">
        <v>18.54</v>
      </c>
      <c r="BP8" s="3">
        <v>7.48</v>
      </c>
      <c r="BQ8" s="3">
        <v>1.77</v>
      </c>
      <c r="BR8" s="3">
        <v>14.17</v>
      </c>
      <c r="BS8" s="3">
        <v>8.66</v>
      </c>
      <c r="BT8" s="3">
        <v>18.61</v>
      </c>
      <c r="BU8" s="3">
        <v>19.18</v>
      </c>
      <c r="BV8" s="3">
        <v>12.15</v>
      </c>
      <c r="BW8" s="3">
        <v>17.22</v>
      </c>
    </row>
    <row r="9" spans="1:75" x14ac:dyDescent="0.25">
      <c r="A9" s="33" t="s">
        <v>151</v>
      </c>
      <c r="B9" s="2">
        <v>1</v>
      </c>
      <c r="C9" s="3">
        <v>10.59</v>
      </c>
      <c r="D9" s="3">
        <v>10.55</v>
      </c>
      <c r="E9" s="7">
        <v>13.96</v>
      </c>
      <c r="F9" s="7">
        <v>13.6</v>
      </c>
      <c r="G9" s="3">
        <v>13.89</v>
      </c>
      <c r="H9" s="3">
        <v>10.72</v>
      </c>
      <c r="I9" s="3">
        <v>8.32</v>
      </c>
      <c r="J9" s="3">
        <v>11.96</v>
      </c>
      <c r="K9" s="3">
        <v>7.55</v>
      </c>
      <c r="L9" s="3">
        <v>10.72</v>
      </c>
      <c r="M9" s="3">
        <v>7.67</v>
      </c>
      <c r="N9" s="3">
        <v>12.32</v>
      </c>
      <c r="O9" s="3">
        <v>10.26</v>
      </c>
      <c r="P9" s="3">
        <v>9.64</v>
      </c>
      <c r="Q9" s="3">
        <v>16.420000000000002</v>
      </c>
      <c r="R9" s="3">
        <v>7.52</v>
      </c>
      <c r="S9" s="3">
        <v>10.33</v>
      </c>
      <c r="T9" s="3">
        <v>8.81</v>
      </c>
      <c r="U9" s="3">
        <v>10.48</v>
      </c>
      <c r="V9" s="3">
        <v>11.3</v>
      </c>
      <c r="W9" s="3">
        <v>6.35</v>
      </c>
      <c r="X9" s="3">
        <v>10.74</v>
      </c>
      <c r="Y9" s="3">
        <v>8.73</v>
      </c>
      <c r="Z9" s="3">
        <v>7.74</v>
      </c>
      <c r="AA9" s="3">
        <v>9.25</v>
      </c>
      <c r="AB9" s="3">
        <v>12.19</v>
      </c>
      <c r="AC9" s="7">
        <v>16.170000000000002</v>
      </c>
      <c r="AD9" s="7">
        <v>14.99</v>
      </c>
      <c r="AE9" s="3">
        <v>10.58</v>
      </c>
      <c r="AF9" s="3">
        <v>10.16</v>
      </c>
      <c r="AG9" s="3">
        <v>7.55</v>
      </c>
      <c r="AH9" s="3">
        <v>8.75</v>
      </c>
      <c r="AI9" s="3">
        <v>14.13</v>
      </c>
      <c r="AJ9" s="3">
        <v>8.1199999999999992</v>
      </c>
      <c r="AK9" s="3">
        <v>18.64</v>
      </c>
      <c r="AL9" s="3">
        <v>13.12</v>
      </c>
      <c r="AM9" s="3">
        <v>10.06</v>
      </c>
      <c r="AN9" s="3">
        <v>7.2</v>
      </c>
      <c r="AO9" s="3">
        <v>11.33</v>
      </c>
      <c r="AP9" s="3">
        <v>8.06</v>
      </c>
      <c r="AQ9" s="3">
        <v>9.74</v>
      </c>
      <c r="AR9" s="3">
        <v>9.1999999999999993</v>
      </c>
      <c r="AS9" s="7">
        <v>18.489999999999998</v>
      </c>
      <c r="AT9" s="7">
        <v>17.32</v>
      </c>
      <c r="AU9" s="3">
        <v>11.91</v>
      </c>
      <c r="AV9" s="3">
        <v>12.41</v>
      </c>
      <c r="AW9" s="3">
        <v>14.25</v>
      </c>
      <c r="AX9" s="3">
        <v>11.48</v>
      </c>
      <c r="AY9" s="7">
        <v>15.07</v>
      </c>
      <c r="AZ9" s="3">
        <v>12.83</v>
      </c>
      <c r="BA9" s="3">
        <v>11.47</v>
      </c>
      <c r="BB9" s="3">
        <v>11.12</v>
      </c>
      <c r="BC9" s="3">
        <v>10.59</v>
      </c>
      <c r="BD9" s="3">
        <v>9.43</v>
      </c>
      <c r="BE9" s="3">
        <v>14.48</v>
      </c>
      <c r="BF9" s="3">
        <v>14.83</v>
      </c>
      <c r="BG9" s="3">
        <v>6.42</v>
      </c>
      <c r="BH9" s="3">
        <v>5.6</v>
      </c>
      <c r="BI9" s="3">
        <v>18.41</v>
      </c>
      <c r="BJ9" s="3">
        <v>16.510000000000002</v>
      </c>
      <c r="BK9" s="3">
        <v>11.61</v>
      </c>
      <c r="BL9" s="3">
        <v>9.61</v>
      </c>
      <c r="BM9" s="3">
        <v>10.38</v>
      </c>
      <c r="BN9" s="3">
        <v>8.6199999999999992</v>
      </c>
      <c r="BO9" s="3">
        <v>14.96</v>
      </c>
      <c r="BP9" s="3">
        <v>7.12</v>
      </c>
      <c r="BQ9" s="3">
        <v>3.19</v>
      </c>
      <c r="BR9" s="3">
        <v>15.9</v>
      </c>
      <c r="BS9" s="3">
        <v>8.6999999999999993</v>
      </c>
      <c r="BT9" s="3">
        <v>15.94</v>
      </c>
      <c r="BU9" s="3">
        <v>17.84</v>
      </c>
      <c r="BV9" s="3">
        <v>12.93</v>
      </c>
      <c r="BW9" s="3">
        <v>15.53</v>
      </c>
    </row>
    <row r="10" spans="1:75" x14ac:dyDescent="0.25">
      <c r="A10" s="34"/>
      <c r="B10" s="2">
        <v>1</v>
      </c>
      <c r="C10" s="3">
        <v>10.36</v>
      </c>
      <c r="D10" s="3">
        <v>10.69</v>
      </c>
      <c r="E10" s="7">
        <v>14.63</v>
      </c>
      <c r="F10" s="7">
        <v>12.84</v>
      </c>
      <c r="G10" s="3">
        <v>13.93</v>
      </c>
      <c r="H10" s="3">
        <v>10.89</v>
      </c>
      <c r="I10" s="3">
        <v>7.97</v>
      </c>
      <c r="J10" s="3">
        <v>12.09</v>
      </c>
      <c r="K10" s="3">
        <v>7.13</v>
      </c>
      <c r="L10" s="3">
        <v>10.46</v>
      </c>
      <c r="M10" s="3">
        <v>8.0500000000000007</v>
      </c>
      <c r="N10" s="3">
        <v>12.17</v>
      </c>
      <c r="O10" s="3">
        <v>9.58</v>
      </c>
      <c r="P10" s="3">
        <v>8.99</v>
      </c>
      <c r="Q10" s="3">
        <v>17.13</v>
      </c>
      <c r="R10" s="3">
        <v>7.9</v>
      </c>
      <c r="S10" s="3">
        <v>10.43</v>
      </c>
      <c r="T10" s="3">
        <v>8.76</v>
      </c>
      <c r="U10" s="3">
        <v>10.46</v>
      </c>
      <c r="V10" s="3">
        <v>11.41</v>
      </c>
      <c r="W10" s="3">
        <v>6.52</v>
      </c>
      <c r="X10" s="3">
        <v>9.65</v>
      </c>
      <c r="Y10" s="3">
        <v>8.65</v>
      </c>
      <c r="Z10" s="3">
        <v>7.97</v>
      </c>
      <c r="AA10" s="3">
        <v>9.8699999999999992</v>
      </c>
      <c r="AB10" s="3">
        <v>11.96</v>
      </c>
      <c r="AC10" s="7">
        <v>13.71</v>
      </c>
      <c r="AD10" s="7">
        <v>14.55</v>
      </c>
      <c r="AE10" s="3">
        <v>10.87</v>
      </c>
      <c r="AF10" s="3">
        <v>10.64</v>
      </c>
      <c r="AG10" s="3">
        <v>7.95</v>
      </c>
      <c r="AH10" s="3">
        <v>9.41</v>
      </c>
      <c r="AI10" s="3">
        <v>15.07</v>
      </c>
      <c r="AJ10" s="3">
        <v>8.6199999999999992</v>
      </c>
      <c r="AK10" s="3">
        <v>18.25</v>
      </c>
      <c r="AL10" s="3">
        <v>13.29</v>
      </c>
      <c r="AM10" s="3">
        <v>10.32</v>
      </c>
      <c r="AN10" s="3">
        <v>6.86</v>
      </c>
      <c r="AO10" s="3">
        <v>12.29</v>
      </c>
      <c r="AP10" s="3">
        <v>8.3699999999999992</v>
      </c>
      <c r="AQ10" s="3">
        <v>10.29</v>
      </c>
      <c r="AR10" s="3">
        <v>9.3699999999999992</v>
      </c>
      <c r="AS10" s="7">
        <v>17.63</v>
      </c>
      <c r="AT10" s="7">
        <v>18.350000000000001</v>
      </c>
      <c r="AU10" s="3">
        <v>12.37</v>
      </c>
      <c r="AV10" s="3">
        <v>13.07</v>
      </c>
      <c r="AW10" s="3">
        <v>14.38</v>
      </c>
      <c r="AX10" s="3">
        <v>11.74</v>
      </c>
      <c r="AY10" s="7">
        <v>14.41</v>
      </c>
      <c r="AZ10" s="3">
        <v>13.57</v>
      </c>
      <c r="BA10" s="3">
        <v>10.65</v>
      </c>
      <c r="BB10" s="3">
        <v>12.19</v>
      </c>
      <c r="BC10" s="3">
        <v>10.09</v>
      </c>
      <c r="BD10" s="3">
        <v>9.6300000000000008</v>
      </c>
      <c r="BE10" s="3">
        <v>14.88</v>
      </c>
      <c r="BF10" s="3">
        <v>13.47</v>
      </c>
      <c r="BG10" s="3">
        <v>5.72</v>
      </c>
      <c r="BH10" s="3">
        <v>5.16</v>
      </c>
      <c r="BI10" s="3">
        <v>17.88</v>
      </c>
      <c r="BJ10" s="3">
        <v>15.37</v>
      </c>
      <c r="BK10" s="3">
        <v>11.38</v>
      </c>
      <c r="BL10" s="3">
        <v>8.5500000000000007</v>
      </c>
      <c r="BM10" s="3">
        <v>10.51</v>
      </c>
      <c r="BN10" s="3">
        <v>7.88</v>
      </c>
      <c r="BO10" s="3">
        <v>14.83</v>
      </c>
      <c r="BP10" s="3">
        <v>6.84</v>
      </c>
      <c r="BQ10" s="3">
        <v>2.65</v>
      </c>
      <c r="BR10" s="3">
        <v>14.5</v>
      </c>
      <c r="BS10" s="3">
        <v>8.69</v>
      </c>
      <c r="BT10" s="3">
        <v>17.760000000000002</v>
      </c>
      <c r="BU10" s="3">
        <v>17.760000000000002</v>
      </c>
      <c r="BV10" s="3">
        <v>12.72</v>
      </c>
      <c r="BW10" s="3">
        <v>17.149999999999999</v>
      </c>
    </row>
    <row r="11" spans="1:75" x14ac:dyDescent="0.25">
      <c r="A11" s="34"/>
      <c r="B11" s="2">
        <v>1</v>
      </c>
      <c r="C11" s="3">
        <v>10.68</v>
      </c>
      <c r="D11" s="3">
        <v>10.1</v>
      </c>
      <c r="E11" s="3">
        <v>14.45</v>
      </c>
      <c r="F11" s="7">
        <v>13.19</v>
      </c>
      <c r="G11" s="3">
        <v>15.13</v>
      </c>
      <c r="H11" s="3">
        <v>10.41</v>
      </c>
      <c r="I11" s="3">
        <v>8.14</v>
      </c>
      <c r="J11" s="3">
        <v>11.99</v>
      </c>
      <c r="K11" s="3">
        <v>7.25</v>
      </c>
      <c r="L11" s="3">
        <v>10.88</v>
      </c>
      <c r="M11" s="3">
        <v>7.71</v>
      </c>
      <c r="N11" s="3">
        <v>11.75</v>
      </c>
      <c r="O11" s="3">
        <v>9.5500000000000007</v>
      </c>
      <c r="P11" s="3">
        <v>9.23</v>
      </c>
      <c r="Q11" s="3">
        <v>16.73</v>
      </c>
      <c r="R11" s="3">
        <v>7.34</v>
      </c>
      <c r="S11" s="3">
        <v>10.51</v>
      </c>
      <c r="T11" s="3">
        <v>8.8000000000000007</v>
      </c>
      <c r="U11" s="3">
        <v>9.69</v>
      </c>
      <c r="V11" s="3">
        <v>12.07</v>
      </c>
      <c r="W11" s="3">
        <v>6.34</v>
      </c>
      <c r="X11" s="3">
        <v>9.83</v>
      </c>
      <c r="Y11" s="3">
        <v>9.11</v>
      </c>
      <c r="Z11" s="3">
        <v>7.61</v>
      </c>
      <c r="AA11" s="3">
        <v>9</v>
      </c>
      <c r="AB11" s="3">
        <v>12.27</v>
      </c>
      <c r="AC11" s="7">
        <v>15.43</v>
      </c>
      <c r="AD11" s="7">
        <v>14.23</v>
      </c>
      <c r="AE11" s="3">
        <v>11.1</v>
      </c>
      <c r="AF11" s="3">
        <v>10.37</v>
      </c>
      <c r="AG11" s="3">
        <v>7.94</v>
      </c>
      <c r="AH11" s="3">
        <v>9.07</v>
      </c>
      <c r="AI11" s="3">
        <v>15.28</v>
      </c>
      <c r="AJ11" s="3">
        <v>8.52</v>
      </c>
      <c r="AK11" s="3">
        <v>19.489999999999998</v>
      </c>
      <c r="AL11" s="3">
        <v>13.72</v>
      </c>
      <c r="AM11" s="3">
        <v>10.58</v>
      </c>
      <c r="AN11" s="3">
        <v>7.19</v>
      </c>
      <c r="AO11" s="3">
        <v>12.04</v>
      </c>
      <c r="AP11" s="3">
        <v>8.3800000000000008</v>
      </c>
      <c r="AQ11" s="3">
        <v>10.67</v>
      </c>
      <c r="AR11" s="3">
        <v>9.2200000000000006</v>
      </c>
      <c r="AS11" s="7">
        <v>16.95</v>
      </c>
      <c r="AT11" s="7">
        <v>19.190000000000001</v>
      </c>
      <c r="AU11" s="3">
        <v>12.52</v>
      </c>
      <c r="AV11" s="3">
        <v>12.72</v>
      </c>
      <c r="AW11" s="3">
        <v>14.35</v>
      </c>
      <c r="AX11" s="3">
        <v>11.93</v>
      </c>
      <c r="AY11" s="7">
        <v>13.79</v>
      </c>
      <c r="AZ11" s="3">
        <v>14.32</v>
      </c>
      <c r="BA11" s="3">
        <v>9.81</v>
      </c>
      <c r="BB11" s="3">
        <v>12.71</v>
      </c>
      <c r="BC11" s="3">
        <v>10.5</v>
      </c>
      <c r="BD11" s="3">
        <v>9.7100000000000009</v>
      </c>
      <c r="BE11" s="3">
        <v>15.42</v>
      </c>
      <c r="BF11" s="3">
        <v>15.53</v>
      </c>
      <c r="BG11" s="3">
        <v>6.45</v>
      </c>
      <c r="BH11" s="3">
        <v>5.63</v>
      </c>
      <c r="BI11" s="3">
        <v>19.100000000000001</v>
      </c>
      <c r="BJ11" s="3">
        <v>14.58</v>
      </c>
      <c r="BK11" s="3">
        <v>12.48</v>
      </c>
      <c r="BL11" s="3">
        <v>9.68</v>
      </c>
      <c r="BM11" s="3">
        <v>10.3</v>
      </c>
      <c r="BN11" s="3">
        <v>8.5299999999999994</v>
      </c>
      <c r="BO11" s="3">
        <v>17.05</v>
      </c>
      <c r="BP11" s="3">
        <v>7.47</v>
      </c>
      <c r="BQ11" s="3">
        <v>3.83</v>
      </c>
      <c r="BR11" s="3">
        <v>15.81</v>
      </c>
      <c r="BS11" s="3">
        <v>8.5500000000000007</v>
      </c>
      <c r="BT11" s="3">
        <v>16.91</v>
      </c>
      <c r="BU11" s="3">
        <v>17.89</v>
      </c>
      <c r="BV11" s="3">
        <v>12.79</v>
      </c>
      <c r="BW11" s="3">
        <v>17.73</v>
      </c>
    </row>
    <row r="12" spans="1:75" x14ac:dyDescent="0.25">
      <c r="A12" s="34"/>
      <c r="B12" s="2">
        <v>2</v>
      </c>
      <c r="C12" s="3">
        <v>11.83</v>
      </c>
      <c r="D12" s="3">
        <v>11.84</v>
      </c>
      <c r="E12" s="3">
        <v>14.3</v>
      </c>
      <c r="F12" s="7">
        <v>13.27</v>
      </c>
      <c r="G12" s="3">
        <v>14.15</v>
      </c>
      <c r="H12" s="3">
        <v>13.19</v>
      </c>
      <c r="I12" s="3">
        <v>8.64</v>
      </c>
      <c r="J12" s="3">
        <v>13.45</v>
      </c>
      <c r="K12" s="3">
        <v>7.63</v>
      </c>
      <c r="L12" s="3">
        <v>10.56</v>
      </c>
      <c r="M12" s="3">
        <v>9.36</v>
      </c>
      <c r="N12" s="3">
        <v>14.02</v>
      </c>
      <c r="O12" s="3">
        <v>11.78</v>
      </c>
      <c r="P12" s="3">
        <v>10.59</v>
      </c>
      <c r="Q12" s="7">
        <v>16.2</v>
      </c>
      <c r="R12" s="3">
        <v>6.8</v>
      </c>
      <c r="S12" s="3">
        <v>10.18</v>
      </c>
      <c r="T12" s="3">
        <v>9.1300000000000008</v>
      </c>
      <c r="U12" s="3">
        <v>10.4</v>
      </c>
      <c r="V12" s="3">
        <v>11.47</v>
      </c>
      <c r="W12" s="3">
        <v>5.78</v>
      </c>
      <c r="X12" s="3">
        <v>9.43</v>
      </c>
      <c r="Y12" s="3">
        <v>7.77</v>
      </c>
      <c r="Z12" s="3">
        <v>6.84</v>
      </c>
      <c r="AA12" s="3">
        <v>8.41</v>
      </c>
      <c r="AB12" s="3">
        <v>11.71</v>
      </c>
      <c r="AC12" s="3">
        <v>15.59</v>
      </c>
      <c r="AD12" s="3">
        <v>13.26</v>
      </c>
      <c r="AE12" s="3">
        <v>10.07</v>
      </c>
      <c r="AF12" s="3">
        <v>10</v>
      </c>
      <c r="AG12" s="3">
        <v>7.95</v>
      </c>
      <c r="AH12" s="3">
        <v>8.92</v>
      </c>
      <c r="AI12" s="3">
        <v>16.34</v>
      </c>
      <c r="AJ12" s="3">
        <v>9.64</v>
      </c>
      <c r="AK12" s="3">
        <v>17.649999999999999</v>
      </c>
      <c r="AL12" s="3">
        <v>13.69</v>
      </c>
      <c r="AM12" s="3">
        <v>10.19</v>
      </c>
      <c r="AN12" s="3">
        <v>6.39</v>
      </c>
      <c r="AO12" s="3">
        <v>11.96</v>
      </c>
      <c r="AP12" s="3">
        <v>8.0399999999999991</v>
      </c>
      <c r="AQ12" s="3">
        <v>10.039999999999999</v>
      </c>
      <c r="AR12" s="3">
        <v>8.58</v>
      </c>
      <c r="AS12" s="7">
        <v>17.36</v>
      </c>
      <c r="AT12" s="7">
        <v>17.489999999999998</v>
      </c>
      <c r="AU12" s="3">
        <v>10.39</v>
      </c>
      <c r="AV12" s="3">
        <v>12.16</v>
      </c>
      <c r="AW12" s="3">
        <v>14.92</v>
      </c>
      <c r="AX12" s="3">
        <v>11.7</v>
      </c>
      <c r="AY12" s="3">
        <v>14.62</v>
      </c>
      <c r="AZ12" s="3">
        <v>14.02</v>
      </c>
      <c r="BA12" s="3">
        <v>10.11</v>
      </c>
      <c r="BB12" s="3">
        <v>12.27</v>
      </c>
      <c r="BC12" s="3">
        <v>11.35</v>
      </c>
      <c r="BD12" s="3">
        <v>9.51</v>
      </c>
      <c r="BE12" s="3">
        <v>15.23</v>
      </c>
      <c r="BF12" s="3">
        <v>15.07</v>
      </c>
      <c r="BG12" s="3">
        <v>5.67</v>
      </c>
      <c r="BH12" s="3">
        <v>5.52</v>
      </c>
      <c r="BI12" s="3">
        <v>18.29</v>
      </c>
      <c r="BJ12" s="3">
        <v>14.9</v>
      </c>
      <c r="BK12" s="3">
        <v>12.7</v>
      </c>
      <c r="BL12" s="3">
        <v>10.37</v>
      </c>
      <c r="BM12" s="3">
        <v>11.87</v>
      </c>
      <c r="BN12" s="3">
        <v>10.06</v>
      </c>
      <c r="BO12" s="3">
        <v>15.48</v>
      </c>
      <c r="BP12" s="3">
        <v>7</v>
      </c>
      <c r="BQ12" s="3">
        <v>3.41</v>
      </c>
      <c r="BR12" s="3">
        <v>14.58</v>
      </c>
      <c r="BS12" s="3">
        <v>9.19</v>
      </c>
      <c r="BT12" s="3">
        <v>17.829999999999998</v>
      </c>
      <c r="BU12" s="3">
        <v>17.52</v>
      </c>
      <c r="BV12" s="3">
        <v>12.49</v>
      </c>
      <c r="BW12" s="3">
        <v>19.86</v>
      </c>
    </row>
    <row r="13" spans="1:75" x14ac:dyDescent="0.25">
      <c r="A13" s="34"/>
      <c r="B13" s="2">
        <v>2</v>
      </c>
      <c r="C13" s="3">
        <v>12.4</v>
      </c>
      <c r="D13" s="3">
        <v>11.42</v>
      </c>
      <c r="E13" s="3">
        <v>16.28</v>
      </c>
      <c r="F13" s="7">
        <v>13.8</v>
      </c>
      <c r="G13" s="3">
        <v>13.57</v>
      </c>
      <c r="H13" s="3">
        <v>13.04</v>
      </c>
      <c r="I13" s="3">
        <v>8.92</v>
      </c>
      <c r="J13" s="3">
        <v>13.16</v>
      </c>
      <c r="K13" s="3">
        <v>7.64</v>
      </c>
      <c r="L13" s="3">
        <v>9.86</v>
      </c>
      <c r="M13" s="3">
        <v>9.0399999999999991</v>
      </c>
      <c r="N13" s="3">
        <v>14.32</v>
      </c>
      <c r="O13" s="3">
        <v>12.29</v>
      </c>
      <c r="P13" s="3">
        <v>10.83</v>
      </c>
      <c r="Q13" s="7">
        <v>16.72</v>
      </c>
      <c r="R13" s="3">
        <v>7.25</v>
      </c>
      <c r="S13" s="3">
        <v>10.46</v>
      </c>
      <c r="T13" s="3">
        <v>9.85</v>
      </c>
      <c r="U13" s="3">
        <v>11.2</v>
      </c>
      <c r="V13" s="3">
        <v>12.46</v>
      </c>
      <c r="W13" s="3">
        <v>6.37</v>
      </c>
      <c r="X13" s="3">
        <v>9.9</v>
      </c>
      <c r="Y13" s="3">
        <v>7.75</v>
      </c>
      <c r="Z13" s="3">
        <v>7.07</v>
      </c>
      <c r="AA13" s="3">
        <v>8.8800000000000008</v>
      </c>
      <c r="AB13" s="3">
        <v>12.43</v>
      </c>
      <c r="AC13" s="3">
        <v>14.31</v>
      </c>
      <c r="AD13" s="3">
        <v>13.7</v>
      </c>
      <c r="AE13" s="3">
        <v>10.64</v>
      </c>
      <c r="AF13" s="3">
        <v>11.15</v>
      </c>
      <c r="AG13" s="3">
        <v>8.2200000000000006</v>
      </c>
      <c r="AH13" s="3">
        <v>9.2200000000000006</v>
      </c>
      <c r="AI13" s="3">
        <v>16.87</v>
      </c>
      <c r="AJ13" s="3">
        <v>9.69</v>
      </c>
      <c r="AK13" s="3">
        <v>15.26</v>
      </c>
      <c r="AL13" s="3">
        <v>13.78</v>
      </c>
      <c r="AM13" s="3">
        <v>8.02</v>
      </c>
      <c r="AN13" s="3">
        <v>6.09</v>
      </c>
      <c r="AO13" s="3">
        <v>11.78</v>
      </c>
      <c r="AP13" s="3">
        <v>8.15</v>
      </c>
      <c r="AQ13" s="3">
        <v>10.56</v>
      </c>
      <c r="AR13" s="3">
        <v>9.0399999999999991</v>
      </c>
      <c r="AS13" s="7">
        <v>18.440000000000001</v>
      </c>
      <c r="AT13" s="7">
        <v>18.34</v>
      </c>
      <c r="AU13" s="3">
        <v>11.48</v>
      </c>
      <c r="AV13" s="3">
        <v>11.97</v>
      </c>
      <c r="AW13" s="3">
        <v>14.17</v>
      </c>
      <c r="AX13" s="3">
        <v>12.15</v>
      </c>
      <c r="AY13" s="3">
        <v>16.12</v>
      </c>
      <c r="AZ13" s="3">
        <v>13.43</v>
      </c>
      <c r="BA13" s="3">
        <v>10.82</v>
      </c>
      <c r="BB13" s="3">
        <v>12.56</v>
      </c>
      <c r="BC13" s="3">
        <v>11.48</v>
      </c>
      <c r="BD13" s="3">
        <v>9.5299999999999994</v>
      </c>
      <c r="BE13" s="3">
        <v>14.82</v>
      </c>
      <c r="BF13" s="3">
        <v>13.26</v>
      </c>
      <c r="BG13" s="3">
        <v>5.81</v>
      </c>
      <c r="BH13" s="3">
        <v>4.71</v>
      </c>
      <c r="BI13" s="3">
        <v>18.18</v>
      </c>
      <c r="BJ13" s="3">
        <v>15.59</v>
      </c>
      <c r="BK13" s="3">
        <v>12.63</v>
      </c>
      <c r="BL13" s="3">
        <v>9.99</v>
      </c>
      <c r="BM13" s="3">
        <v>11.4</v>
      </c>
      <c r="BN13" s="3">
        <v>9.06</v>
      </c>
      <c r="BO13" s="3">
        <v>14.95</v>
      </c>
      <c r="BP13" s="3">
        <v>6.71</v>
      </c>
      <c r="BQ13" s="3">
        <v>3.1</v>
      </c>
      <c r="BR13" s="3">
        <v>14.02</v>
      </c>
      <c r="BS13" s="3">
        <v>9.15</v>
      </c>
      <c r="BT13" s="3">
        <v>19.100000000000001</v>
      </c>
      <c r="BU13" s="3">
        <v>17.97</v>
      </c>
      <c r="BV13" s="3">
        <v>10.79</v>
      </c>
      <c r="BW13" s="3">
        <v>17.920000000000002</v>
      </c>
    </row>
    <row r="14" spans="1:75" x14ac:dyDescent="0.25">
      <c r="A14" s="34"/>
      <c r="B14" s="2">
        <v>2</v>
      </c>
      <c r="C14" s="3">
        <v>11.27</v>
      </c>
      <c r="D14" s="3">
        <v>11.43</v>
      </c>
      <c r="E14" s="3">
        <v>16.04</v>
      </c>
      <c r="F14" s="7">
        <v>13.48</v>
      </c>
      <c r="G14" s="3">
        <v>14.26</v>
      </c>
      <c r="H14" s="3">
        <v>11.93</v>
      </c>
      <c r="I14" s="3">
        <v>8.7100000000000009</v>
      </c>
      <c r="J14" s="3">
        <v>12.61</v>
      </c>
      <c r="K14" s="3">
        <v>7.53</v>
      </c>
      <c r="L14" s="3">
        <v>10.71</v>
      </c>
      <c r="M14" s="3">
        <v>9.36</v>
      </c>
      <c r="N14" s="3">
        <v>13.74</v>
      </c>
      <c r="O14" s="3">
        <v>12.22</v>
      </c>
      <c r="P14" s="3">
        <v>10.97</v>
      </c>
      <c r="Q14" s="7">
        <v>16.09</v>
      </c>
      <c r="R14" s="3">
        <v>7.27</v>
      </c>
      <c r="S14" s="3">
        <v>10.32</v>
      </c>
      <c r="T14" s="3">
        <v>8.9600000000000009</v>
      </c>
      <c r="U14" s="3">
        <v>10.96</v>
      </c>
      <c r="V14" s="3">
        <v>11.84</v>
      </c>
      <c r="W14" s="3">
        <v>5.98</v>
      </c>
      <c r="X14" s="3">
        <v>10.119999999999999</v>
      </c>
      <c r="Y14" s="3">
        <v>7.89</v>
      </c>
      <c r="Z14" s="3">
        <v>7.06</v>
      </c>
      <c r="AA14" s="3">
        <v>9.15</v>
      </c>
      <c r="AB14" s="3">
        <v>12.48</v>
      </c>
      <c r="AC14" s="3">
        <v>14.44</v>
      </c>
      <c r="AD14" s="3">
        <v>14.14</v>
      </c>
      <c r="AE14" s="3">
        <v>10.62</v>
      </c>
      <c r="AF14" s="3">
        <v>11.21</v>
      </c>
      <c r="AG14" s="3">
        <v>7.8</v>
      </c>
      <c r="AH14" s="3">
        <v>8.89</v>
      </c>
      <c r="AI14" s="3">
        <v>16.100000000000001</v>
      </c>
      <c r="AJ14" s="3">
        <v>9.61</v>
      </c>
      <c r="AK14" s="3">
        <v>16.8</v>
      </c>
      <c r="AL14" s="3">
        <v>13.66</v>
      </c>
      <c r="AM14" s="3">
        <v>10.07</v>
      </c>
      <c r="AN14" s="3">
        <v>6.68</v>
      </c>
      <c r="AO14" s="3">
        <v>11.71</v>
      </c>
      <c r="AP14" s="3">
        <v>8.18</v>
      </c>
      <c r="AQ14" s="3">
        <v>10.220000000000001</v>
      </c>
      <c r="AR14" s="3">
        <v>8.32</v>
      </c>
      <c r="AS14" s="7">
        <v>16.54</v>
      </c>
      <c r="AT14" s="7">
        <v>18.440000000000001</v>
      </c>
      <c r="AU14" s="3">
        <v>10.97</v>
      </c>
      <c r="AV14" s="3">
        <v>12.08</v>
      </c>
      <c r="AW14" s="3">
        <v>14.89</v>
      </c>
      <c r="AX14" s="3">
        <v>11.45</v>
      </c>
      <c r="AY14" s="3">
        <v>14.26</v>
      </c>
      <c r="AZ14" s="3">
        <v>13.78</v>
      </c>
      <c r="BA14" s="3">
        <v>10.07</v>
      </c>
      <c r="BB14" s="3">
        <v>12.02</v>
      </c>
      <c r="BC14" s="3">
        <v>11.18</v>
      </c>
      <c r="BD14" s="3">
        <v>9.5500000000000007</v>
      </c>
      <c r="BE14" s="3">
        <v>13.41</v>
      </c>
      <c r="BF14" s="3">
        <v>15.81</v>
      </c>
      <c r="BG14" s="3">
        <v>5.77</v>
      </c>
      <c r="BH14" s="3">
        <v>5.01</v>
      </c>
      <c r="BI14" s="3">
        <v>18.84</v>
      </c>
      <c r="BJ14" s="3">
        <v>14.4</v>
      </c>
      <c r="BK14" s="3">
        <v>13.36</v>
      </c>
      <c r="BL14" s="3">
        <v>10.3</v>
      </c>
      <c r="BM14" s="3">
        <v>12.4</v>
      </c>
      <c r="BN14" s="3">
        <v>9.67</v>
      </c>
      <c r="BO14" s="3">
        <v>15.43</v>
      </c>
      <c r="BP14" s="3">
        <v>7.2</v>
      </c>
      <c r="BQ14" s="3">
        <v>3.4</v>
      </c>
      <c r="BR14" s="3">
        <v>14.94</v>
      </c>
      <c r="BS14" s="3">
        <v>8.77</v>
      </c>
      <c r="BT14" s="3">
        <v>16.760000000000002</v>
      </c>
      <c r="BU14" s="3">
        <v>18.079999999999998</v>
      </c>
      <c r="BV14" s="3">
        <v>12.34</v>
      </c>
      <c r="BW14" s="3">
        <v>17.510000000000002</v>
      </c>
    </row>
    <row r="15" spans="1:75" x14ac:dyDescent="0.25">
      <c r="A15" s="33" t="s">
        <v>152</v>
      </c>
      <c r="B15" s="2">
        <v>1</v>
      </c>
      <c r="C15" s="3">
        <v>10.64</v>
      </c>
      <c r="D15" s="3">
        <v>9.8699999999999992</v>
      </c>
      <c r="E15" s="3">
        <v>15.44</v>
      </c>
      <c r="F15" s="7">
        <v>15.63</v>
      </c>
      <c r="G15" s="7">
        <v>12.28</v>
      </c>
      <c r="H15" s="3">
        <v>10.52</v>
      </c>
      <c r="I15" s="3">
        <v>5.03</v>
      </c>
      <c r="J15" s="3">
        <v>8.92</v>
      </c>
      <c r="K15" s="3">
        <v>6.66</v>
      </c>
      <c r="L15" s="3">
        <v>10.85</v>
      </c>
      <c r="M15" s="3">
        <v>10.97</v>
      </c>
      <c r="N15" s="3">
        <v>4.91</v>
      </c>
      <c r="O15" s="3">
        <v>7.06</v>
      </c>
      <c r="P15" s="3">
        <v>7.46</v>
      </c>
      <c r="Q15" s="3">
        <v>9.64</v>
      </c>
      <c r="R15" s="3">
        <v>3.84</v>
      </c>
      <c r="S15" s="3">
        <v>9.48</v>
      </c>
      <c r="T15" s="3">
        <v>4.54</v>
      </c>
      <c r="U15" s="3">
        <v>5.1100000000000003</v>
      </c>
      <c r="V15" s="3">
        <v>6.63</v>
      </c>
      <c r="W15" s="3">
        <v>4.57</v>
      </c>
      <c r="X15" s="3">
        <v>10.83</v>
      </c>
      <c r="Y15" s="3">
        <v>5.14</v>
      </c>
      <c r="Z15" s="3">
        <v>7.52</v>
      </c>
      <c r="AA15" s="3">
        <v>5.39</v>
      </c>
      <c r="AB15" s="3">
        <v>13.84</v>
      </c>
      <c r="AC15" s="3">
        <v>12.09</v>
      </c>
      <c r="AD15" s="3">
        <v>12.9</v>
      </c>
      <c r="AE15" s="3">
        <v>7.35</v>
      </c>
      <c r="AF15" s="3">
        <v>6.62</v>
      </c>
      <c r="AG15" s="3">
        <v>8.4600000000000009</v>
      </c>
      <c r="AH15" s="3">
        <v>9.0399999999999991</v>
      </c>
      <c r="AI15" s="7">
        <v>12.64</v>
      </c>
      <c r="AJ15" s="3">
        <v>9.5299999999999994</v>
      </c>
      <c r="AK15" s="7">
        <v>12.9</v>
      </c>
      <c r="AL15" s="7">
        <v>12.55</v>
      </c>
      <c r="AM15" s="7">
        <v>13.18</v>
      </c>
      <c r="AN15" s="3">
        <v>6.73</v>
      </c>
      <c r="AO15" s="3">
        <v>10.57</v>
      </c>
      <c r="AP15" s="3">
        <v>9.64</v>
      </c>
      <c r="AQ15" s="3">
        <v>11.68</v>
      </c>
      <c r="AR15" s="3">
        <v>9.74</v>
      </c>
      <c r="AS15" s="7">
        <v>16.149999999999999</v>
      </c>
      <c r="AT15" s="7">
        <v>13.02</v>
      </c>
      <c r="AU15" s="3">
        <v>10.76</v>
      </c>
      <c r="AV15" s="3">
        <v>12.62</v>
      </c>
      <c r="AW15" s="3">
        <v>12.38</v>
      </c>
      <c r="AX15" s="3">
        <v>11.11</v>
      </c>
      <c r="AY15" s="3">
        <v>11.31</v>
      </c>
      <c r="AZ15" s="3">
        <v>7.82</v>
      </c>
      <c r="BA15" s="3">
        <v>4.09</v>
      </c>
      <c r="BB15" s="3">
        <v>9.66</v>
      </c>
      <c r="BC15" s="3">
        <v>7.86</v>
      </c>
      <c r="BD15" s="3">
        <v>8.1300000000000008</v>
      </c>
      <c r="BE15" s="3">
        <v>13.9</v>
      </c>
      <c r="BF15" s="3">
        <v>11.53</v>
      </c>
      <c r="BG15" s="3">
        <v>4.28</v>
      </c>
      <c r="BH15" s="3">
        <v>5.1100000000000003</v>
      </c>
      <c r="BI15" s="3">
        <v>15.62</v>
      </c>
      <c r="BJ15" s="3">
        <v>12.92</v>
      </c>
      <c r="BK15" s="3">
        <v>9.43</v>
      </c>
      <c r="BL15" s="3">
        <v>7.4</v>
      </c>
      <c r="BM15" s="3">
        <v>9.2100000000000009</v>
      </c>
      <c r="BN15" s="3">
        <v>11.13</v>
      </c>
      <c r="BO15" s="3">
        <v>14.16</v>
      </c>
      <c r="BP15" s="3">
        <v>4.7</v>
      </c>
      <c r="BQ15" s="3">
        <v>1.52</v>
      </c>
      <c r="BR15" s="3">
        <v>16.36</v>
      </c>
      <c r="BS15" s="3">
        <v>5.86</v>
      </c>
      <c r="BT15" s="3">
        <v>12.58</v>
      </c>
      <c r="BU15" s="3">
        <v>16.760000000000002</v>
      </c>
      <c r="BV15" s="3">
        <v>13.9</v>
      </c>
      <c r="BW15" s="3">
        <v>16.05</v>
      </c>
    </row>
    <row r="16" spans="1:75" x14ac:dyDescent="0.25">
      <c r="A16" s="34"/>
      <c r="B16" s="2">
        <v>1</v>
      </c>
      <c r="C16" s="3">
        <v>10.029999999999999</v>
      </c>
      <c r="D16" s="3">
        <v>9.43</v>
      </c>
      <c r="E16" s="3">
        <v>14.21</v>
      </c>
      <c r="F16" s="7">
        <v>14.95</v>
      </c>
      <c r="G16" s="7">
        <v>11.19</v>
      </c>
      <c r="H16" s="3">
        <v>10.75</v>
      </c>
      <c r="I16" s="3">
        <v>5.17</v>
      </c>
      <c r="J16" s="3">
        <v>9.31</v>
      </c>
      <c r="K16" s="3">
        <v>6.84</v>
      </c>
      <c r="L16" s="3">
        <v>11.1</v>
      </c>
      <c r="M16" s="3">
        <v>11.14</v>
      </c>
      <c r="N16" s="3">
        <v>4.97</v>
      </c>
      <c r="O16" s="3">
        <v>7.54</v>
      </c>
      <c r="P16" s="3">
        <v>7.72</v>
      </c>
      <c r="Q16" s="3">
        <v>10.84</v>
      </c>
      <c r="R16" s="3">
        <v>3.67</v>
      </c>
      <c r="S16" s="3">
        <v>10.119999999999999</v>
      </c>
      <c r="T16" s="3">
        <v>4.62</v>
      </c>
      <c r="U16" s="3">
        <v>5.12</v>
      </c>
      <c r="V16" s="3">
        <v>6.65</v>
      </c>
      <c r="W16" s="3">
        <v>4.49</v>
      </c>
      <c r="X16" s="3">
        <v>11.63</v>
      </c>
      <c r="Y16" s="3">
        <v>5.19</v>
      </c>
      <c r="Z16" s="3">
        <v>7.51</v>
      </c>
      <c r="AA16" s="3">
        <v>5.18</v>
      </c>
      <c r="AB16" s="3">
        <v>12.97</v>
      </c>
      <c r="AC16" s="3">
        <v>11.19</v>
      </c>
      <c r="AD16" s="3">
        <v>11.52</v>
      </c>
      <c r="AE16" s="3">
        <v>7.11</v>
      </c>
      <c r="AF16" s="3">
        <v>6.67</v>
      </c>
      <c r="AG16" s="3">
        <v>8.77</v>
      </c>
      <c r="AH16" s="3">
        <v>8.98</v>
      </c>
      <c r="AI16" s="7">
        <v>12.73</v>
      </c>
      <c r="AJ16" s="3">
        <v>9.26</v>
      </c>
      <c r="AK16" s="7">
        <v>12.01</v>
      </c>
      <c r="AL16" s="7">
        <v>12.6</v>
      </c>
      <c r="AM16" s="7">
        <v>12.85</v>
      </c>
      <c r="AN16" s="3">
        <v>6.81</v>
      </c>
      <c r="AO16" s="3">
        <v>10.77</v>
      </c>
      <c r="AP16" s="3">
        <v>9.51</v>
      </c>
      <c r="AQ16" s="3">
        <v>12.25</v>
      </c>
      <c r="AR16" s="3">
        <v>9.73</v>
      </c>
      <c r="AS16" s="7">
        <v>17.809999999999999</v>
      </c>
      <c r="AT16" s="7">
        <v>17.54</v>
      </c>
      <c r="AU16" s="3">
        <v>10.62</v>
      </c>
      <c r="AV16" s="3">
        <v>12.01</v>
      </c>
      <c r="AW16" s="3">
        <v>12.68</v>
      </c>
      <c r="AX16" s="3">
        <v>11.82</v>
      </c>
      <c r="AY16" s="3">
        <v>10.52</v>
      </c>
      <c r="AZ16" s="3">
        <v>7.95</v>
      </c>
      <c r="BA16" s="3">
        <v>4.43</v>
      </c>
      <c r="BB16" s="3">
        <v>10.16</v>
      </c>
      <c r="BC16" s="3">
        <v>7.54</v>
      </c>
      <c r="BD16" s="3">
        <v>8.02</v>
      </c>
      <c r="BE16" s="3">
        <v>17.68</v>
      </c>
      <c r="BF16" s="3">
        <v>11.05</v>
      </c>
      <c r="BG16" s="3">
        <v>4.32</v>
      </c>
      <c r="BH16" s="3">
        <v>5.0199999999999996</v>
      </c>
      <c r="BI16" s="3">
        <v>16.260000000000002</v>
      </c>
      <c r="BJ16" s="3">
        <v>12.18</v>
      </c>
      <c r="BK16" s="3">
        <v>9.85</v>
      </c>
      <c r="BL16" s="3">
        <v>7.24</v>
      </c>
      <c r="BM16" s="3">
        <v>9.99</v>
      </c>
      <c r="BN16" s="3">
        <v>9.98</v>
      </c>
      <c r="BO16" s="3">
        <v>14.07</v>
      </c>
      <c r="BP16" s="3">
        <v>4.76</v>
      </c>
      <c r="BQ16" s="3">
        <v>0.94000000000000095</v>
      </c>
      <c r="BR16" s="3">
        <v>16.52</v>
      </c>
      <c r="BS16" s="3">
        <v>6.06</v>
      </c>
      <c r="BT16" s="3">
        <v>12.62</v>
      </c>
      <c r="BU16" s="3">
        <v>16.5</v>
      </c>
      <c r="BV16" s="3">
        <v>12.97</v>
      </c>
      <c r="BW16" s="3">
        <v>14.15</v>
      </c>
    </row>
    <row r="17" spans="1:75" x14ac:dyDescent="0.25">
      <c r="A17" s="34"/>
      <c r="B17" s="2">
        <v>1</v>
      </c>
      <c r="C17" s="3">
        <v>10.43</v>
      </c>
      <c r="D17" s="3">
        <v>9.81</v>
      </c>
      <c r="E17" s="3">
        <v>14.71</v>
      </c>
      <c r="F17" s="7">
        <v>14.64</v>
      </c>
      <c r="G17" s="7">
        <v>13.33</v>
      </c>
      <c r="H17" s="3">
        <v>10.92</v>
      </c>
      <c r="I17" s="3">
        <v>5.14</v>
      </c>
      <c r="J17" s="3">
        <v>9.41</v>
      </c>
      <c r="K17" s="3">
        <v>6.63</v>
      </c>
      <c r="L17" s="3">
        <v>11.05</v>
      </c>
      <c r="M17" s="3">
        <v>10.77</v>
      </c>
      <c r="N17" s="3">
        <v>4.95</v>
      </c>
      <c r="O17" s="3">
        <v>7.49</v>
      </c>
      <c r="P17" s="3">
        <v>8.32</v>
      </c>
      <c r="Q17" s="3">
        <v>10.06</v>
      </c>
      <c r="R17" s="3">
        <v>3.71</v>
      </c>
      <c r="S17" s="3">
        <v>9.99</v>
      </c>
      <c r="T17" s="3">
        <v>4.6399999999999997</v>
      </c>
      <c r="U17" s="3">
        <v>5.19</v>
      </c>
      <c r="V17" s="3">
        <v>6.67</v>
      </c>
      <c r="W17" s="3">
        <v>4.4800000000000004</v>
      </c>
      <c r="X17" s="3">
        <v>11.11</v>
      </c>
      <c r="Y17" s="3">
        <v>5.25</v>
      </c>
      <c r="Z17" s="3">
        <v>7.42</v>
      </c>
      <c r="AA17" s="3">
        <v>5.83</v>
      </c>
      <c r="AB17" s="3">
        <v>13.04</v>
      </c>
      <c r="AC17" s="3">
        <v>11.98</v>
      </c>
      <c r="AD17" s="3">
        <v>11.4</v>
      </c>
      <c r="AE17" s="3">
        <v>6.97</v>
      </c>
      <c r="AF17" s="3">
        <v>6.54</v>
      </c>
      <c r="AG17" s="3">
        <v>8.93</v>
      </c>
      <c r="AH17" s="3">
        <v>8.9499999999999993</v>
      </c>
      <c r="AI17" s="7">
        <v>11.05</v>
      </c>
      <c r="AJ17" s="3">
        <v>9.23</v>
      </c>
      <c r="AK17" s="7">
        <v>10.86</v>
      </c>
      <c r="AL17" s="7">
        <v>11.7</v>
      </c>
      <c r="AM17" s="7">
        <v>13.45</v>
      </c>
      <c r="AN17" s="3">
        <v>7</v>
      </c>
      <c r="AO17" s="3">
        <v>10.42</v>
      </c>
      <c r="AP17" s="3">
        <v>9.57</v>
      </c>
      <c r="AQ17" s="3">
        <v>12.29</v>
      </c>
      <c r="AR17" s="3">
        <v>9.73</v>
      </c>
      <c r="AS17" s="7">
        <v>17.71</v>
      </c>
      <c r="AT17" s="7">
        <v>14.6</v>
      </c>
      <c r="AU17" s="3">
        <v>10.29</v>
      </c>
      <c r="AV17" s="3">
        <v>12.62</v>
      </c>
      <c r="AW17" s="3">
        <v>12.58</v>
      </c>
      <c r="AX17" s="3">
        <v>11.55</v>
      </c>
      <c r="AY17" s="3">
        <v>11.17</v>
      </c>
      <c r="AZ17" s="3">
        <v>7.69</v>
      </c>
      <c r="BA17" s="3">
        <v>3.93</v>
      </c>
      <c r="BB17" s="3">
        <v>8.5299999999999994</v>
      </c>
      <c r="BC17" s="3">
        <v>7.3</v>
      </c>
      <c r="BD17" s="3">
        <v>7.37</v>
      </c>
      <c r="BE17" s="3">
        <v>13.58</v>
      </c>
      <c r="BF17" s="3">
        <v>11.09</v>
      </c>
      <c r="BG17" s="3">
        <v>4.59</v>
      </c>
      <c r="BH17" s="3">
        <v>5.28</v>
      </c>
      <c r="BI17" s="3">
        <v>16</v>
      </c>
      <c r="BJ17" s="3">
        <v>12.6</v>
      </c>
      <c r="BK17" s="3">
        <v>9.9499999999999993</v>
      </c>
      <c r="BL17" s="3">
        <v>7.22</v>
      </c>
      <c r="BM17" s="3">
        <v>8.77</v>
      </c>
      <c r="BN17" s="3">
        <v>10.85</v>
      </c>
      <c r="BO17" s="3">
        <v>14.03</v>
      </c>
      <c r="BP17" s="3">
        <v>4.59</v>
      </c>
      <c r="BQ17" s="3">
        <v>1.07</v>
      </c>
      <c r="BR17" s="3">
        <v>16.27</v>
      </c>
      <c r="BS17" s="3">
        <v>5.25</v>
      </c>
      <c r="BT17" s="3">
        <v>11.19</v>
      </c>
      <c r="BU17" s="3">
        <v>17.71</v>
      </c>
      <c r="BV17" s="3">
        <v>13.63</v>
      </c>
      <c r="BW17" s="3">
        <v>14.21</v>
      </c>
    </row>
    <row r="18" spans="1:75" x14ac:dyDescent="0.25">
      <c r="A18" s="34"/>
      <c r="B18" s="2">
        <v>2</v>
      </c>
      <c r="C18" s="3">
        <v>9.4</v>
      </c>
      <c r="D18" s="3">
        <v>9.08</v>
      </c>
      <c r="E18" s="3">
        <v>13.83</v>
      </c>
      <c r="F18" s="7">
        <v>14.82</v>
      </c>
      <c r="G18" s="3">
        <v>11.62</v>
      </c>
      <c r="H18" s="3">
        <v>10.210000000000001</v>
      </c>
      <c r="I18" s="3">
        <v>4.9800000000000004</v>
      </c>
      <c r="J18" s="3">
        <v>8.6300000000000008</v>
      </c>
      <c r="K18" s="3">
        <v>6.74</v>
      </c>
      <c r="L18" s="3">
        <v>10.19</v>
      </c>
      <c r="M18" s="3">
        <v>10.55</v>
      </c>
      <c r="N18" s="3">
        <v>3.66</v>
      </c>
      <c r="O18" s="3">
        <v>5.79</v>
      </c>
      <c r="P18" s="3">
        <v>7.56</v>
      </c>
      <c r="Q18" s="3">
        <v>8.77</v>
      </c>
      <c r="R18" s="3">
        <v>2.81</v>
      </c>
      <c r="S18" s="3">
        <v>10.15</v>
      </c>
      <c r="T18" s="3">
        <v>5.35</v>
      </c>
      <c r="U18" s="3">
        <v>6.96</v>
      </c>
      <c r="V18" s="3">
        <v>9.73</v>
      </c>
      <c r="W18" s="3">
        <v>5.12</v>
      </c>
      <c r="X18" s="3">
        <v>11.07</v>
      </c>
      <c r="Y18" s="3">
        <v>4.41</v>
      </c>
      <c r="Z18" s="3">
        <v>8.1199999999999992</v>
      </c>
      <c r="AA18" s="3">
        <v>4.2300000000000004</v>
      </c>
      <c r="AB18" s="3">
        <v>10.98</v>
      </c>
      <c r="AC18" s="3">
        <v>11.96</v>
      </c>
      <c r="AD18" s="3">
        <v>13.18</v>
      </c>
      <c r="AE18" s="3">
        <v>7.59</v>
      </c>
      <c r="AF18" s="3">
        <v>7.9</v>
      </c>
      <c r="AG18" s="3">
        <v>9.68</v>
      </c>
      <c r="AH18" s="3">
        <v>8.91</v>
      </c>
      <c r="AI18" s="7">
        <v>12.79</v>
      </c>
      <c r="AJ18" s="3">
        <v>11.64</v>
      </c>
      <c r="AK18" s="7">
        <v>11.6</v>
      </c>
      <c r="AL18" s="7">
        <v>13.92</v>
      </c>
      <c r="AM18" s="7">
        <v>12.84</v>
      </c>
      <c r="AN18" s="3">
        <v>6.93</v>
      </c>
      <c r="AO18" s="3">
        <v>10.57</v>
      </c>
      <c r="AP18" s="3">
        <v>9.56</v>
      </c>
      <c r="AQ18" s="3">
        <v>12.6</v>
      </c>
      <c r="AR18" s="3">
        <v>9.14</v>
      </c>
      <c r="AS18" s="7">
        <v>15.91</v>
      </c>
      <c r="AT18" s="7">
        <v>17.739999999999998</v>
      </c>
      <c r="AU18" s="3">
        <v>10.63</v>
      </c>
      <c r="AV18" s="3">
        <v>13.28</v>
      </c>
      <c r="AW18" s="3">
        <v>11.12</v>
      </c>
      <c r="AX18" s="3">
        <v>10.94</v>
      </c>
      <c r="AY18" s="3">
        <v>10.27</v>
      </c>
      <c r="AZ18" s="3">
        <v>7.97</v>
      </c>
      <c r="BA18" s="3">
        <v>4.32</v>
      </c>
      <c r="BB18" s="3">
        <v>9.99</v>
      </c>
      <c r="BC18" s="3">
        <v>7.75</v>
      </c>
      <c r="BD18" s="3">
        <v>8.49</v>
      </c>
      <c r="BE18" s="3">
        <v>13.52</v>
      </c>
      <c r="BF18" s="3">
        <v>12.53</v>
      </c>
      <c r="BG18" s="3">
        <v>5.95</v>
      </c>
      <c r="BH18" s="3">
        <v>5.92</v>
      </c>
      <c r="BI18" s="3">
        <v>16.66</v>
      </c>
      <c r="BJ18" s="3">
        <v>13.92</v>
      </c>
      <c r="BK18" s="3">
        <v>10.23</v>
      </c>
      <c r="BL18" s="3">
        <v>8.01</v>
      </c>
      <c r="BM18" s="3">
        <v>9.65</v>
      </c>
      <c r="BN18" s="3">
        <v>10.84</v>
      </c>
      <c r="BO18" s="3">
        <v>15.34</v>
      </c>
      <c r="BP18" s="3">
        <v>5.38</v>
      </c>
      <c r="BQ18" s="3">
        <v>1.81</v>
      </c>
      <c r="BR18" s="3">
        <v>16.25</v>
      </c>
      <c r="BS18" s="3">
        <v>6.24</v>
      </c>
      <c r="BT18" s="3">
        <v>14.42</v>
      </c>
      <c r="BU18" s="3">
        <v>17.57</v>
      </c>
      <c r="BV18" s="3">
        <v>13.69</v>
      </c>
      <c r="BW18" s="3">
        <v>14.83</v>
      </c>
    </row>
    <row r="19" spans="1:75" x14ac:dyDescent="0.25">
      <c r="A19" s="34"/>
      <c r="B19" s="2">
        <v>2</v>
      </c>
      <c r="C19" s="3">
        <v>9.98</v>
      </c>
      <c r="D19" s="3">
        <v>10.39</v>
      </c>
      <c r="E19" s="3">
        <v>13.28</v>
      </c>
      <c r="F19" s="7">
        <v>15.18</v>
      </c>
      <c r="G19" s="3">
        <v>11.58</v>
      </c>
      <c r="H19" s="3">
        <v>9.92</v>
      </c>
      <c r="I19" s="3">
        <v>5.17</v>
      </c>
      <c r="J19" s="3">
        <v>8.76</v>
      </c>
      <c r="K19" s="3">
        <v>6.66</v>
      </c>
      <c r="L19" s="3">
        <v>9.92</v>
      </c>
      <c r="M19" s="3">
        <v>10.19</v>
      </c>
      <c r="N19" s="3">
        <v>3.84</v>
      </c>
      <c r="O19" s="3">
        <v>6</v>
      </c>
      <c r="P19" s="3">
        <v>6.68</v>
      </c>
      <c r="Q19" s="3">
        <v>8.76</v>
      </c>
      <c r="R19" s="3">
        <v>2.82</v>
      </c>
      <c r="S19" s="3">
        <v>10.36</v>
      </c>
      <c r="T19" s="3">
        <v>5.36</v>
      </c>
      <c r="U19" s="3">
        <v>7.68</v>
      </c>
      <c r="V19" s="3">
        <v>9.1300000000000008</v>
      </c>
      <c r="W19" s="3">
        <v>5.14</v>
      </c>
      <c r="X19" s="3">
        <v>10.039999999999999</v>
      </c>
      <c r="Y19" s="3">
        <v>4.25</v>
      </c>
      <c r="Z19" s="3">
        <v>8.1999999999999993</v>
      </c>
      <c r="AA19" s="3">
        <v>4.18</v>
      </c>
      <c r="AB19" s="3">
        <v>12.61</v>
      </c>
      <c r="AC19" s="3">
        <v>11.61</v>
      </c>
      <c r="AD19" s="3">
        <v>12.95</v>
      </c>
      <c r="AE19" s="3">
        <v>7.83</v>
      </c>
      <c r="AF19" s="3">
        <v>8.11</v>
      </c>
      <c r="AG19" s="3">
        <v>8.98</v>
      </c>
      <c r="AH19" s="3">
        <v>8.5500000000000007</v>
      </c>
      <c r="AI19" s="7">
        <v>13.03</v>
      </c>
      <c r="AJ19" s="3">
        <v>11.62</v>
      </c>
      <c r="AK19" s="7">
        <v>10.93</v>
      </c>
      <c r="AL19" s="7">
        <v>13.63</v>
      </c>
      <c r="AM19" s="7">
        <v>13.66</v>
      </c>
      <c r="AN19" s="3">
        <v>6.73</v>
      </c>
      <c r="AO19" s="3">
        <v>10.87</v>
      </c>
      <c r="AP19" s="3">
        <v>9.8699999999999992</v>
      </c>
      <c r="AQ19" s="3">
        <v>12.54</v>
      </c>
      <c r="AR19" s="3">
        <v>9.1999999999999993</v>
      </c>
      <c r="AS19" s="7">
        <v>16</v>
      </c>
      <c r="AT19" s="7">
        <v>15.47</v>
      </c>
      <c r="AU19" s="3">
        <v>10.71</v>
      </c>
      <c r="AV19" s="3">
        <v>11.67</v>
      </c>
      <c r="AW19" s="3">
        <v>10.69</v>
      </c>
      <c r="AX19" s="3">
        <v>10.58</v>
      </c>
      <c r="AY19" s="3">
        <v>10.01</v>
      </c>
      <c r="AZ19" s="3">
        <v>7.96</v>
      </c>
      <c r="BA19" s="3">
        <v>4.59</v>
      </c>
      <c r="BB19" s="3">
        <v>9.44</v>
      </c>
      <c r="BC19" s="3">
        <v>7.53</v>
      </c>
      <c r="BD19" s="3">
        <v>8.11</v>
      </c>
      <c r="BE19" s="3">
        <v>14.64</v>
      </c>
      <c r="BF19" s="3">
        <v>12.52</v>
      </c>
      <c r="BG19" s="3">
        <v>5.49</v>
      </c>
      <c r="BH19" s="3">
        <v>5.81</v>
      </c>
      <c r="BI19" s="3">
        <v>16.64</v>
      </c>
      <c r="BJ19" s="3">
        <v>13.97</v>
      </c>
      <c r="BK19" s="3">
        <v>10.31</v>
      </c>
      <c r="BL19" s="3">
        <v>7.79</v>
      </c>
      <c r="BM19" s="3">
        <v>10.25</v>
      </c>
      <c r="BN19" s="3">
        <v>13.11</v>
      </c>
      <c r="BO19" s="3">
        <v>15.85</v>
      </c>
      <c r="BP19" s="3">
        <v>5.97</v>
      </c>
      <c r="BQ19" s="3">
        <v>1.89</v>
      </c>
      <c r="BR19" s="3">
        <v>16.84</v>
      </c>
      <c r="BS19" s="3">
        <v>6.35</v>
      </c>
      <c r="BT19" s="3">
        <v>12.72</v>
      </c>
      <c r="BU19" s="3">
        <v>17.579999999999998</v>
      </c>
      <c r="BV19" s="3">
        <v>13.55</v>
      </c>
      <c r="BW19" s="3">
        <v>16.21</v>
      </c>
    </row>
    <row r="20" spans="1:75" x14ac:dyDescent="0.25">
      <c r="A20" s="34"/>
      <c r="B20" s="2">
        <v>2</v>
      </c>
      <c r="C20" s="3">
        <v>9.14</v>
      </c>
      <c r="D20" s="3">
        <v>9.4600000000000009</v>
      </c>
      <c r="E20" s="3">
        <v>13.62</v>
      </c>
      <c r="F20" s="7">
        <v>14.57</v>
      </c>
      <c r="G20" s="3">
        <v>11.61</v>
      </c>
      <c r="H20" s="3">
        <v>10.56</v>
      </c>
      <c r="I20" s="3">
        <v>5.17</v>
      </c>
      <c r="J20" s="3">
        <v>8.57</v>
      </c>
      <c r="K20" s="3">
        <v>6.48</v>
      </c>
      <c r="L20" s="3">
        <v>9.89</v>
      </c>
      <c r="M20" s="3">
        <v>10.73</v>
      </c>
      <c r="N20" s="3">
        <v>3.65</v>
      </c>
      <c r="O20" s="3">
        <v>6.22</v>
      </c>
      <c r="P20" s="3">
        <v>6.65</v>
      </c>
      <c r="Q20" s="3">
        <v>8.75</v>
      </c>
      <c r="R20" s="3">
        <v>2.87</v>
      </c>
      <c r="S20" s="3">
        <v>10.35</v>
      </c>
      <c r="T20" s="3">
        <v>5.91</v>
      </c>
      <c r="U20" s="3">
        <v>7.16</v>
      </c>
      <c r="V20" s="3">
        <v>9.18</v>
      </c>
      <c r="W20" s="3">
        <v>5.05</v>
      </c>
      <c r="X20" s="3">
        <v>9.61</v>
      </c>
      <c r="Y20" s="3">
        <v>4.2699999999999996</v>
      </c>
      <c r="Z20" s="3">
        <v>7.99</v>
      </c>
      <c r="AA20" s="3">
        <v>4.13</v>
      </c>
      <c r="AB20" s="3">
        <v>11.33</v>
      </c>
      <c r="AC20" s="3">
        <v>11.68</v>
      </c>
      <c r="AD20" s="3">
        <v>12.52</v>
      </c>
      <c r="AE20" s="3">
        <v>7.27</v>
      </c>
      <c r="AF20" s="3">
        <v>8.16</v>
      </c>
      <c r="AG20" s="3">
        <v>8.76</v>
      </c>
      <c r="AH20" s="3">
        <v>8.31</v>
      </c>
      <c r="AI20" s="7">
        <v>12.01</v>
      </c>
      <c r="AJ20" s="3">
        <v>11.06</v>
      </c>
      <c r="AK20" s="7">
        <v>9.2799999999999994</v>
      </c>
      <c r="AL20" s="7">
        <v>14.09</v>
      </c>
      <c r="AM20" s="7">
        <v>13.42</v>
      </c>
      <c r="AN20" s="3">
        <v>6.83</v>
      </c>
      <c r="AO20" s="3">
        <v>10.29</v>
      </c>
      <c r="AP20" s="3">
        <v>9.39</v>
      </c>
      <c r="AQ20" s="3">
        <v>12.9</v>
      </c>
      <c r="AR20" s="3">
        <v>8.99</v>
      </c>
      <c r="AS20" s="7">
        <v>16.309999999999999</v>
      </c>
      <c r="AT20" s="7">
        <v>12.85</v>
      </c>
      <c r="AU20" s="3">
        <v>10.67</v>
      </c>
      <c r="AV20" s="3">
        <v>12.51</v>
      </c>
      <c r="AW20" s="3">
        <v>10.43</v>
      </c>
      <c r="AX20" s="3">
        <v>11.03</v>
      </c>
      <c r="AY20" s="3">
        <v>10.49</v>
      </c>
      <c r="AZ20" s="3">
        <v>7.84</v>
      </c>
      <c r="BA20" s="3">
        <v>4.75</v>
      </c>
      <c r="BB20" s="3">
        <v>9.75</v>
      </c>
      <c r="BC20" s="3">
        <v>7.89</v>
      </c>
      <c r="BD20" s="3">
        <v>8.99</v>
      </c>
      <c r="BE20" s="3">
        <v>12.08</v>
      </c>
      <c r="BF20" s="3">
        <v>11.92</v>
      </c>
      <c r="BG20" s="3">
        <v>5.38</v>
      </c>
      <c r="BH20" s="3">
        <v>6.05</v>
      </c>
      <c r="BI20" s="3">
        <v>16.190000000000001</v>
      </c>
      <c r="BJ20" s="3">
        <v>12.97</v>
      </c>
      <c r="BK20" s="3">
        <v>10.36</v>
      </c>
      <c r="BL20" s="3">
        <v>7.41</v>
      </c>
      <c r="BM20" s="3">
        <v>10.16</v>
      </c>
      <c r="BN20" s="3">
        <v>10.18</v>
      </c>
      <c r="BO20" s="3">
        <v>15.75</v>
      </c>
      <c r="BP20" s="3">
        <v>5.94</v>
      </c>
      <c r="BQ20" s="3">
        <v>1.91</v>
      </c>
      <c r="BR20" s="3">
        <v>16.71</v>
      </c>
      <c r="BS20" s="3">
        <v>6.21</v>
      </c>
      <c r="BT20" s="3">
        <v>12.63</v>
      </c>
      <c r="BU20" s="3">
        <v>17.399999999999999</v>
      </c>
      <c r="BV20" s="3">
        <v>12.95</v>
      </c>
      <c r="BW20" s="3">
        <v>16.440000000000001</v>
      </c>
    </row>
    <row r="21" spans="1:75" x14ac:dyDescent="0.25">
      <c r="A21" s="33" t="s">
        <v>153</v>
      </c>
      <c r="B21" s="2">
        <v>1</v>
      </c>
      <c r="C21" s="3">
        <v>6.37</v>
      </c>
      <c r="D21" s="3">
        <v>9.48</v>
      </c>
      <c r="E21" s="3">
        <v>11.01</v>
      </c>
      <c r="F21" s="3">
        <v>12.6</v>
      </c>
      <c r="G21" s="3">
        <v>10.33</v>
      </c>
      <c r="H21" s="3">
        <v>7.9</v>
      </c>
      <c r="I21" s="3">
        <v>5.08</v>
      </c>
      <c r="J21" s="3">
        <v>7.48</v>
      </c>
      <c r="K21" s="3">
        <v>6.45</v>
      </c>
      <c r="L21" s="3">
        <v>9.11</v>
      </c>
      <c r="M21" s="3">
        <v>8.42</v>
      </c>
      <c r="N21" s="3">
        <v>2.7</v>
      </c>
      <c r="O21" s="3">
        <v>4.47</v>
      </c>
      <c r="P21" s="3">
        <v>4.9000000000000004</v>
      </c>
      <c r="Q21" s="3">
        <v>7.03</v>
      </c>
      <c r="R21" s="3">
        <v>2.74</v>
      </c>
      <c r="S21" s="3">
        <v>5.71</v>
      </c>
      <c r="T21" s="3">
        <v>4.2</v>
      </c>
      <c r="U21" s="3">
        <v>5.22</v>
      </c>
      <c r="V21" s="3">
        <v>7.47</v>
      </c>
      <c r="W21" s="3">
        <v>4.51</v>
      </c>
      <c r="X21" s="3">
        <v>9.1</v>
      </c>
      <c r="Y21" s="3">
        <v>4.04</v>
      </c>
      <c r="Z21" s="3">
        <v>7.37</v>
      </c>
      <c r="AA21" s="3">
        <v>4.5999999999999996</v>
      </c>
      <c r="AB21" s="3">
        <v>10.72</v>
      </c>
      <c r="AC21" s="3">
        <v>12.35</v>
      </c>
      <c r="AD21" s="3">
        <v>10.88</v>
      </c>
      <c r="AE21" s="3">
        <v>6.26</v>
      </c>
      <c r="AF21" s="3">
        <v>6.25</v>
      </c>
      <c r="AG21" s="3">
        <v>6.78</v>
      </c>
      <c r="AH21" s="3">
        <v>7.06</v>
      </c>
      <c r="AI21" s="7">
        <v>14.94</v>
      </c>
      <c r="AJ21" s="3">
        <v>9.6300000000000008</v>
      </c>
      <c r="AK21" s="3">
        <v>15.33</v>
      </c>
      <c r="AL21" s="3">
        <v>11.68</v>
      </c>
      <c r="AM21" s="3">
        <v>12.71</v>
      </c>
      <c r="AN21" s="3">
        <v>4.51</v>
      </c>
      <c r="AO21" s="3">
        <v>9.67</v>
      </c>
      <c r="AP21" s="3">
        <v>6.26</v>
      </c>
      <c r="AQ21" s="3">
        <v>9.15</v>
      </c>
      <c r="AR21" s="3">
        <v>7.29</v>
      </c>
      <c r="AS21" s="3">
        <v>12.73</v>
      </c>
      <c r="AT21" s="3">
        <v>13.68</v>
      </c>
      <c r="AU21" s="3">
        <v>7.33</v>
      </c>
      <c r="AV21" s="3">
        <v>10.62</v>
      </c>
      <c r="AW21" s="3">
        <v>9.77</v>
      </c>
      <c r="AX21" s="3">
        <v>11.12</v>
      </c>
      <c r="AY21" s="3">
        <v>9.81</v>
      </c>
      <c r="AZ21" s="3">
        <v>8</v>
      </c>
      <c r="BA21" s="3">
        <v>3.98</v>
      </c>
      <c r="BB21" s="3">
        <v>10.220000000000001</v>
      </c>
      <c r="BC21" s="3">
        <v>8.8800000000000008</v>
      </c>
      <c r="BD21" s="3">
        <v>8.07</v>
      </c>
      <c r="BE21" s="3">
        <v>13.67</v>
      </c>
      <c r="BF21" s="3">
        <v>11.07</v>
      </c>
      <c r="BG21" s="3">
        <v>5.16</v>
      </c>
      <c r="BH21" s="3">
        <v>6.5</v>
      </c>
      <c r="BI21" s="3">
        <v>14.83</v>
      </c>
      <c r="BJ21" s="3">
        <v>14.07</v>
      </c>
      <c r="BK21" s="3">
        <v>10.06</v>
      </c>
      <c r="BL21" s="3">
        <v>7.88</v>
      </c>
      <c r="BM21" s="3">
        <v>9.31</v>
      </c>
      <c r="BN21" s="3">
        <v>10.65</v>
      </c>
      <c r="BO21" s="3">
        <v>14.95</v>
      </c>
      <c r="BP21" s="3">
        <v>5.34</v>
      </c>
      <c r="BQ21" s="3">
        <v>1.4</v>
      </c>
      <c r="BR21" s="3">
        <v>16.16</v>
      </c>
      <c r="BS21" s="3">
        <v>6</v>
      </c>
      <c r="BT21" s="3">
        <v>13.76</v>
      </c>
      <c r="BU21" s="3">
        <v>16.420000000000002</v>
      </c>
      <c r="BV21" s="3">
        <v>12.64</v>
      </c>
      <c r="BW21" s="3">
        <v>11.12</v>
      </c>
    </row>
    <row r="22" spans="1:75" x14ac:dyDescent="0.25">
      <c r="A22" s="34"/>
      <c r="B22" s="2">
        <v>1</v>
      </c>
      <c r="C22" s="3">
        <v>6.44</v>
      </c>
      <c r="D22" s="3">
        <v>9.5</v>
      </c>
      <c r="E22" s="3">
        <v>11.24</v>
      </c>
      <c r="F22" s="3">
        <v>12.69</v>
      </c>
      <c r="G22" s="3">
        <v>10.32</v>
      </c>
      <c r="H22" s="3">
        <v>8.36</v>
      </c>
      <c r="I22" s="3">
        <v>5.19</v>
      </c>
      <c r="J22" s="3">
        <v>7.38</v>
      </c>
      <c r="K22" s="3">
        <v>6.69</v>
      </c>
      <c r="L22" s="3">
        <v>8.9600000000000009</v>
      </c>
      <c r="M22" s="3">
        <v>8.59</v>
      </c>
      <c r="N22" s="3">
        <v>2.74</v>
      </c>
      <c r="O22" s="3">
        <v>4.5599999999999996</v>
      </c>
      <c r="P22" s="3">
        <v>4.95</v>
      </c>
      <c r="Q22" s="3">
        <v>7</v>
      </c>
      <c r="R22" s="3">
        <v>2.79</v>
      </c>
      <c r="S22" s="3">
        <v>5.63</v>
      </c>
      <c r="T22" s="3">
        <v>4.45</v>
      </c>
      <c r="U22" s="3">
        <v>5.61</v>
      </c>
      <c r="V22" s="3">
        <v>7.65</v>
      </c>
      <c r="W22" s="3">
        <v>4.1500000000000004</v>
      </c>
      <c r="X22" s="3">
        <v>9.51</v>
      </c>
      <c r="Y22" s="3">
        <v>4.43</v>
      </c>
      <c r="Z22" s="3">
        <v>7.63</v>
      </c>
      <c r="AA22" s="3">
        <v>4.68</v>
      </c>
      <c r="AB22" s="3">
        <v>10.87</v>
      </c>
      <c r="AC22" s="3">
        <v>11.33</v>
      </c>
      <c r="AD22" s="3">
        <v>11.96</v>
      </c>
      <c r="AE22" s="3">
        <v>6.41</v>
      </c>
      <c r="AF22" s="3">
        <v>6.54</v>
      </c>
      <c r="AG22" s="3">
        <v>6.56</v>
      </c>
      <c r="AH22" s="3">
        <v>7.61</v>
      </c>
      <c r="AI22" s="7">
        <v>14.56</v>
      </c>
      <c r="AJ22" s="3">
        <v>10.38</v>
      </c>
      <c r="AK22" s="3">
        <v>15.35</v>
      </c>
      <c r="AL22" s="3">
        <v>12.53</v>
      </c>
      <c r="AM22" s="3">
        <v>13.42</v>
      </c>
      <c r="AN22" s="3">
        <v>4.51</v>
      </c>
      <c r="AO22" s="3">
        <v>10.23</v>
      </c>
      <c r="AP22" s="3">
        <v>6.5</v>
      </c>
      <c r="AQ22" s="3">
        <v>9.73</v>
      </c>
      <c r="AR22" s="3">
        <v>7.39</v>
      </c>
      <c r="AS22" s="3">
        <v>14.93</v>
      </c>
      <c r="AT22" s="3">
        <v>12.9</v>
      </c>
      <c r="AU22" s="3">
        <v>7.16</v>
      </c>
      <c r="AV22" s="3">
        <v>11.35</v>
      </c>
      <c r="AW22" s="3">
        <v>10.27</v>
      </c>
      <c r="AX22" s="3">
        <v>12.06</v>
      </c>
      <c r="AY22" s="3">
        <v>10.76</v>
      </c>
      <c r="AZ22" s="3">
        <v>8.2100000000000009</v>
      </c>
      <c r="BA22" s="3">
        <v>3.96</v>
      </c>
      <c r="BB22" s="3">
        <v>9.98</v>
      </c>
      <c r="BC22" s="3">
        <v>7.44</v>
      </c>
      <c r="BD22" s="3">
        <v>8.58</v>
      </c>
      <c r="BE22" s="3">
        <v>15.57</v>
      </c>
      <c r="BF22" s="3">
        <v>12.05</v>
      </c>
      <c r="BG22" s="3">
        <v>5.13</v>
      </c>
      <c r="BH22" s="3">
        <v>6.35</v>
      </c>
      <c r="BI22" s="3">
        <v>14.98</v>
      </c>
      <c r="BJ22" s="3">
        <v>14.46</v>
      </c>
      <c r="BK22" s="3">
        <v>9.93</v>
      </c>
      <c r="BL22" s="3">
        <v>7.36</v>
      </c>
      <c r="BM22" s="3">
        <v>9.5100000000000104</v>
      </c>
      <c r="BN22" s="3">
        <v>10.74</v>
      </c>
      <c r="BO22" s="3">
        <v>14.04</v>
      </c>
      <c r="BP22" s="3">
        <v>5.42</v>
      </c>
      <c r="BQ22" s="3">
        <v>1.41</v>
      </c>
      <c r="BR22" s="3">
        <v>16.600000000000001</v>
      </c>
      <c r="BS22" s="3">
        <v>6.08</v>
      </c>
      <c r="BT22" s="3">
        <v>13.18</v>
      </c>
      <c r="BU22" s="3">
        <v>16.36</v>
      </c>
      <c r="BV22" s="3">
        <v>12.44</v>
      </c>
      <c r="BW22" s="3">
        <v>14.49</v>
      </c>
    </row>
    <row r="23" spans="1:75" x14ac:dyDescent="0.25">
      <c r="A23" s="34"/>
      <c r="B23" s="2">
        <v>1</v>
      </c>
      <c r="C23" s="3">
        <v>6.36</v>
      </c>
      <c r="D23" s="3">
        <v>9.24</v>
      </c>
      <c r="E23" s="3">
        <v>10.78</v>
      </c>
      <c r="F23" s="3">
        <v>12.97</v>
      </c>
      <c r="G23" s="3">
        <v>10.49</v>
      </c>
      <c r="H23" s="3">
        <v>8.24</v>
      </c>
      <c r="I23" s="3">
        <v>5.05</v>
      </c>
      <c r="J23" s="3">
        <v>7.34</v>
      </c>
      <c r="K23" s="3">
        <v>6.68</v>
      </c>
      <c r="L23" s="3">
        <v>8.81</v>
      </c>
      <c r="M23" s="3">
        <v>8.1999999999999993</v>
      </c>
      <c r="N23" s="3">
        <v>2.78</v>
      </c>
      <c r="O23" s="3">
        <v>4.62</v>
      </c>
      <c r="P23" s="3">
        <v>5</v>
      </c>
      <c r="Q23" s="3">
        <v>7.24</v>
      </c>
      <c r="R23" s="3">
        <v>2.98</v>
      </c>
      <c r="S23" s="3">
        <v>5.79</v>
      </c>
      <c r="T23" s="3">
        <v>4.43</v>
      </c>
      <c r="U23" s="3">
        <v>5.63</v>
      </c>
      <c r="V23" s="3">
        <v>7.65</v>
      </c>
      <c r="W23" s="3">
        <v>4.33</v>
      </c>
      <c r="X23" s="3">
        <v>9.02</v>
      </c>
      <c r="Y23" s="3">
        <v>4.51</v>
      </c>
      <c r="Z23" s="3">
        <v>7.83</v>
      </c>
      <c r="AA23" s="3">
        <v>4.88</v>
      </c>
      <c r="AB23" s="3">
        <v>10.47</v>
      </c>
      <c r="AC23" s="3">
        <v>12.23</v>
      </c>
      <c r="AD23" s="3">
        <v>11.47</v>
      </c>
      <c r="AE23" s="3">
        <v>6.39</v>
      </c>
      <c r="AF23" s="3">
        <v>6.59</v>
      </c>
      <c r="AG23" s="3">
        <v>6.64</v>
      </c>
      <c r="AH23" s="3">
        <v>6.87</v>
      </c>
      <c r="AI23" s="7">
        <v>16.59</v>
      </c>
      <c r="AJ23" s="3">
        <v>9.76</v>
      </c>
      <c r="AK23" s="3">
        <v>14.52</v>
      </c>
      <c r="AL23" s="3">
        <v>10.94</v>
      </c>
      <c r="AM23" s="3">
        <v>12.66</v>
      </c>
      <c r="AN23" s="3">
        <v>4.72</v>
      </c>
      <c r="AO23" s="3">
        <v>10.01</v>
      </c>
      <c r="AP23" s="3">
        <v>6.22</v>
      </c>
      <c r="AQ23" s="3">
        <v>9.27</v>
      </c>
      <c r="AR23" s="3">
        <v>7.6</v>
      </c>
      <c r="AS23" s="3">
        <v>14.81</v>
      </c>
      <c r="AT23" s="3">
        <v>13.85</v>
      </c>
      <c r="AU23" s="3">
        <v>7.04</v>
      </c>
      <c r="AV23" s="3">
        <v>10.65</v>
      </c>
      <c r="AW23" s="3">
        <v>9.6999999999999993</v>
      </c>
      <c r="AX23" s="3">
        <v>12.05</v>
      </c>
      <c r="AY23" s="3">
        <v>9.3800000000000008</v>
      </c>
      <c r="AZ23" s="3">
        <v>8.0299999999999994</v>
      </c>
      <c r="BA23" s="3">
        <v>4.17</v>
      </c>
      <c r="BB23" s="3">
        <v>10</v>
      </c>
      <c r="BC23" s="3">
        <v>8.25</v>
      </c>
      <c r="BD23" s="3">
        <v>8.49</v>
      </c>
      <c r="BE23" s="3">
        <v>14.22</v>
      </c>
      <c r="BF23" s="3">
        <v>11.31</v>
      </c>
      <c r="BG23" s="3">
        <v>5.05</v>
      </c>
      <c r="BH23" s="3">
        <v>6.44</v>
      </c>
      <c r="BI23" s="3">
        <v>16.170000000000002</v>
      </c>
      <c r="BJ23" s="3">
        <v>15.16</v>
      </c>
      <c r="BK23" s="3">
        <v>10.02</v>
      </c>
      <c r="BL23" s="3">
        <v>7.75</v>
      </c>
      <c r="BM23" s="3">
        <v>9.23</v>
      </c>
      <c r="BN23" s="3">
        <v>10.119999999999999</v>
      </c>
      <c r="BO23" s="3">
        <v>14.64</v>
      </c>
      <c r="BP23" s="3">
        <v>5.45</v>
      </c>
      <c r="BQ23" s="3">
        <v>1.4</v>
      </c>
      <c r="BR23" s="3">
        <v>17.29</v>
      </c>
      <c r="BS23" s="3">
        <v>6.53</v>
      </c>
      <c r="BT23" s="3">
        <v>15.58</v>
      </c>
      <c r="BU23" s="3">
        <v>15.59</v>
      </c>
      <c r="BV23" s="3">
        <v>12.02</v>
      </c>
      <c r="BW23" s="3">
        <v>13.09</v>
      </c>
    </row>
    <row r="24" spans="1:75" x14ac:dyDescent="0.25">
      <c r="A24" s="34"/>
      <c r="B24" s="2">
        <v>2</v>
      </c>
      <c r="C24" s="3">
        <v>8.48</v>
      </c>
      <c r="D24" s="3">
        <v>9.1999999999999993</v>
      </c>
      <c r="E24" s="3">
        <v>12.93</v>
      </c>
      <c r="F24" s="3">
        <v>10.17</v>
      </c>
      <c r="G24" s="3">
        <v>13.03</v>
      </c>
      <c r="H24" s="3">
        <v>9.26</v>
      </c>
      <c r="I24" s="3">
        <v>4.68</v>
      </c>
      <c r="J24" s="3">
        <v>7.87</v>
      </c>
      <c r="K24" s="3">
        <v>6.12</v>
      </c>
      <c r="L24" s="3">
        <v>9.52</v>
      </c>
      <c r="M24" s="3">
        <v>9.64</v>
      </c>
      <c r="N24" s="3">
        <v>3.69</v>
      </c>
      <c r="O24" s="3">
        <v>5.07</v>
      </c>
      <c r="P24" s="3">
        <v>6.24</v>
      </c>
      <c r="Q24" s="3">
        <v>8.85</v>
      </c>
      <c r="R24" s="3">
        <v>2.27</v>
      </c>
      <c r="S24" s="3">
        <v>5.97</v>
      </c>
      <c r="T24" s="3">
        <v>4.01</v>
      </c>
      <c r="U24" s="3">
        <v>6.78</v>
      </c>
      <c r="V24" s="3">
        <v>7.73</v>
      </c>
      <c r="W24" s="3">
        <v>4.46</v>
      </c>
      <c r="X24" s="3">
        <v>10.52</v>
      </c>
      <c r="Y24" s="3">
        <v>4.03</v>
      </c>
      <c r="Z24" s="3">
        <v>7.73</v>
      </c>
      <c r="AA24" s="3">
        <v>4.2699999999999996</v>
      </c>
      <c r="AB24" s="3">
        <v>14.11</v>
      </c>
      <c r="AC24" s="3">
        <v>12.5</v>
      </c>
      <c r="AD24" s="3">
        <v>14.24</v>
      </c>
      <c r="AE24" s="3">
        <v>6.53</v>
      </c>
      <c r="AF24" s="3">
        <v>6.55</v>
      </c>
      <c r="AG24" s="3">
        <v>5.82</v>
      </c>
      <c r="AH24" s="3">
        <v>6.53</v>
      </c>
      <c r="AI24" s="7">
        <v>14.81</v>
      </c>
      <c r="AJ24" s="3">
        <v>8.74</v>
      </c>
      <c r="AK24" s="3">
        <v>18.02</v>
      </c>
      <c r="AL24" s="3">
        <v>11.16</v>
      </c>
      <c r="AM24" s="3">
        <v>14.59</v>
      </c>
      <c r="AN24" s="3">
        <v>3.78</v>
      </c>
      <c r="AO24" s="3">
        <v>8.64</v>
      </c>
      <c r="AP24" s="3">
        <v>6.31</v>
      </c>
      <c r="AQ24" s="3">
        <v>8.6300000000000008</v>
      </c>
      <c r="AR24" s="3">
        <v>7.01</v>
      </c>
      <c r="AS24" s="3">
        <v>15.16</v>
      </c>
      <c r="AT24" s="3">
        <v>13.77</v>
      </c>
      <c r="AU24" s="3">
        <v>7.21</v>
      </c>
      <c r="AV24" s="3">
        <v>10.77</v>
      </c>
      <c r="AW24" s="3">
        <v>11.09</v>
      </c>
      <c r="AX24" s="3">
        <v>12.8</v>
      </c>
      <c r="AY24" s="3">
        <v>10.97</v>
      </c>
      <c r="AZ24" s="3">
        <v>9.0299999999999994</v>
      </c>
      <c r="BA24" s="3">
        <v>4.74</v>
      </c>
      <c r="BB24" s="3">
        <v>10.61</v>
      </c>
      <c r="BC24" s="3">
        <v>8.49</v>
      </c>
      <c r="BD24" s="3">
        <v>9.19</v>
      </c>
      <c r="BE24" s="3">
        <v>15.01</v>
      </c>
      <c r="BF24" s="3">
        <v>10.32</v>
      </c>
      <c r="BG24" s="3">
        <v>4.5199999999999996</v>
      </c>
      <c r="BH24" s="3">
        <v>4.6399999999999997</v>
      </c>
      <c r="BI24" s="3">
        <v>15.09</v>
      </c>
      <c r="BJ24" s="3">
        <v>12.72</v>
      </c>
      <c r="BK24" s="3">
        <v>8.39</v>
      </c>
      <c r="BL24" s="3">
        <v>6.78</v>
      </c>
      <c r="BM24" s="3">
        <v>8.4600000000000009</v>
      </c>
      <c r="BN24" s="3">
        <v>9.4600000000000009</v>
      </c>
      <c r="BO24" s="3">
        <v>14.83</v>
      </c>
      <c r="BP24" s="3">
        <v>3.27</v>
      </c>
      <c r="BQ24" s="3">
        <v>0.41999999999999799</v>
      </c>
      <c r="BR24" s="3">
        <v>16.989999999999998</v>
      </c>
      <c r="BS24" s="3">
        <v>5.66</v>
      </c>
      <c r="BT24" s="3">
        <v>14.95</v>
      </c>
      <c r="BU24" s="3">
        <v>18.829999999999998</v>
      </c>
      <c r="BV24" s="3">
        <v>18.100000000000001</v>
      </c>
      <c r="BW24" s="3">
        <v>18.690000000000001</v>
      </c>
    </row>
    <row r="25" spans="1:75" x14ac:dyDescent="0.25">
      <c r="A25" s="34"/>
      <c r="B25" s="2">
        <v>2</v>
      </c>
      <c r="C25" s="3">
        <v>8.2799999999999994</v>
      </c>
      <c r="D25" s="3">
        <v>8.52</v>
      </c>
      <c r="E25" s="3">
        <v>12.73</v>
      </c>
      <c r="F25" s="3">
        <v>10.26</v>
      </c>
      <c r="G25" s="3">
        <v>13.58</v>
      </c>
      <c r="H25" s="3">
        <v>8.81</v>
      </c>
      <c r="I25" s="3">
        <v>4.32</v>
      </c>
      <c r="J25" s="3">
        <v>7.29</v>
      </c>
      <c r="K25" s="3">
        <v>5.74</v>
      </c>
      <c r="L25" s="3">
        <v>9.39</v>
      </c>
      <c r="M25" s="3">
        <v>10.039999999999999</v>
      </c>
      <c r="N25" s="3">
        <v>3.42</v>
      </c>
      <c r="O25" s="3">
        <v>5.04</v>
      </c>
      <c r="P25" s="3">
        <v>5.87</v>
      </c>
      <c r="Q25" s="3">
        <v>8.3000000000000007</v>
      </c>
      <c r="R25" s="3">
        <v>2.4</v>
      </c>
      <c r="S25" s="3">
        <v>6.04</v>
      </c>
      <c r="T25" s="3">
        <v>4.29</v>
      </c>
      <c r="U25" s="3">
        <v>6.52</v>
      </c>
      <c r="V25" s="3">
        <v>8.06</v>
      </c>
      <c r="W25" s="3">
        <v>4.54</v>
      </c>
      <c r="X25" s="3">
        <v>10.58</v>
      </c>
      <c r="Y25" s="3">
        <v>4.49</v>
      </c>
      <c r="Z25" s="3">
        <v>7.9</v>
      </c>
      <c r="AA25" s="3">
        <v>4.3600000000000003</v>
      </c>
      <c r="AB25" s="3">
        <v>13.59</v>
      </c>
      <c r="AC25" s="3">
        <v>14.58</v>
      </c>
      <c r="AD25" s="3">
        <v>14.93</v>
      </c>
      <c r="AE25" s="3">
        <v>6.66</v>
      </c>
      <c r="AF25" s="3">
        <v>6.99</v>
      </c>
      <c r="AG25" s="3">
        <v>5.95</v>
      </c>
      <c r="AH25" s="3">
        <v>6.87</v>
      </c>
      <c r="AI25" s="7">
        <v>14.21</v>
      </c>
      <c r="AJ25" s="3">
        <v>8.84</v>
      </c>
      <c r="AK25" s="3">
        <v>17.07</v>
      </c>
      <c r="AL25" s="3">
        <v>11.06</v>
      </c>
      <c r="AM25" s="3">
        <v>13.88</v>
      </c>
      <c r="AN25" s="3">
        <v>3.79</v>
      </c>
      <c r="AO25" s="3">
        <v>8.84</v>
      </c>
      <c r="AP25" s="3">
        <v>6.31</v>
      </c>
      <c r="AQ25" s="3">
        <v>8.4600000000000009</v>
      </c>
      <c r="AR25" s="3">
        <v>7.17</v>
      </c>
      <c r="AS25" s="3">
        <v>14.58</v>
      </c>
      <c r="AT25" s="3">
        <v>14.26</v>
      </c>
      <c r="AU25" s="3">
        <v>8.15</v>
      </c>
      <c r="AV25" s="3">
        <v>10.7</v>
      </c>
      <c r="AW25" s="3">
        <v>11.44</v>
      </c>
      <c r="AX25" s="3">
        <v>12.44</v>
      </c>
      <c r="AY25" s="3">
        <v>10.76</v>
      </c>
      <c r="AZ25" s="3">
        <v>8.8800000000000008</v>
      </c>
      <c r="BA25" s="3">
        <v>4.4000000000000004</v>
      </c>
      <c r="BB25" s="3">
        <v>10.64</v>
      </c>
      <c r="BC25" s="3">
        <v>8.6</v>
      </c>
      <c r="BD25" s="3">
        <v>8.86</v>
      </c>
      <c r="BE25" s="3">
        <v>14.99</v>
      </c>
      <c r="BF25" s="3">
        <v>9.49</v>
      </c>
      <c r="BG25" s="3">
        <v>4.63</v>
      </c>
      <c r="BH25" s="3">
        <v>4.6900000000000004</v>
      </c>
      <c r="BI25" s="3">
        <v>15.92</v>
      </c>
      <c r="BJ25" s="3">
        <v>12.52</v>
      </c>
      <c r="BK25" s="3">
        <v>8.5</v>
      </c>
      <c r="BL25" s="3">
        <v>6.78</v>
      </c>
      <c r="BM25" s="3">
        <v>8.14</v>
      </c>
      <c r="BN25" s="3">
        <v>9.9700000000000006</v>
      </c>
      <c r="BO25" s="3">
        <v>13.96</v>
      </c>
      <c r="BP25" s="3">
        <v>3.37</v>
      </c>
      <c r="BQ25" s="3">
        <v>0.44999999999999901</v>
      </c>
      <c r="BR25" s="3">
        <v>16.27</v>
      </c>
      <c r="BS25" s="3">
        <v>5.74</v>
      </c>
      <c r="BT25" s="3">
        <v>16.059999999999999</v>
      </c>
      <c r="BU25" s="3">
        <v>18.600000000000001</v>
      </c>
      <c r="BV25" s="3">
        <v>17.2</v>
      </c>
      <c r="BW25" s="3">
        <v>17.559999999999999</v>
      </c>
    </row>
    <row r="26" spans="1:75" x14ac:dyDescent="0.25">
      <c r="A26" s="34"/>
      <c r="B26" s="2">
        <v>2</v>
      </c>
      <c r="C26" s="3">
        <v>8.9</v>
      </c>
      <c r="D26" s="3">
        <v>9.09</v>
      </c>
      <c r="E26" s="3">
        <v>13.85</v>
      </c>
      <c r="F26" s="3">
        <v>10.45</v>
      </c>
      <c r="G26" s="3">
        <v>11.87</v>
      </c>
      <c r="H26" s="3">
        <v>9.44</v>
      </c>
      <c r="I26" s="3">
        <v>4.63</v>
      </c>
      <c r="J26" s="3">
        <v>7.62</v>
      </c>
      <c r="K26" s="3">
        <v>5.8</v>
      </c>
      <c r="L26" s="3">
        <v>9.4499999999999993</v>
      </c>
      <c r="M26" s="3">
        <v>9.76</v>
      </c>
      <c r="N26" s="3">
        <v>3.77</v>
      </c>
      <c r="O26" s="3">
        <v>5.28</v>
      </c>
      <c r="P26" s="3">
        <v>6.4</v>
      </c>
      <c r="Q26" s="3">
        <v>8.68</v>
      </c>
      <c r="R26" s="3">
        <v>2.2400000000000002</v>
      </c>
      <c r="S26" s="3">
        <v>6.17</v>
      </c>
      <c r="T26" s="3">
        <v>4.46</v>
      </c>
      <c r="U26" s="3">
        <v>6.5</v>
      </c>
      <c r="V26" s="3">
        <v>8.02</v>
      </c>
      <c r="W26" s="3">
        <v>4.4400000000000004</v>
      </c>
      <c r="X26" s="3">
        <v>10.68</v>
      </c>
      <c r="Y26" s="3">
        <v>3.96</v>
      </c>
      <c r="Z26" s="3">
        <v>7.97</v>
      </c>
      <c r="AA26" s="3">
        <v>4.5599999999999996</v>
      </c>
      <c r="AB26" s="3">
        <v>12.61</v>
      </c>
      <c r="AC26" s="3">
        <v>12.79</v>
      </c>
      <c r="AD26" s="3">
        <v>13.46</v>
      </c>
      <c r="AE26" s="3">
        <v>6.66</v>
      </c>
      <c r="AF26" s="3">
        <v>6.82</v>
      </c>
      <c r="AG26" s="3">
        <v>5.99</v>
      </c>
      <c r="AH26" s="3">
        <v>6.83</v>
      </c>
      <c r="AI26" s="7">
        <v>14.68</v>
      </c>
      <c r="AJ26" s="3">
        <v>9.5399999999999991</v>
      </c>
      <c r="AK26" s="3">
        <v>17.73</v>
      </c>
      <c r="AL26" s="3">
        <v>11.18</v>
      </c>
      <c r="AM26" s="3">
        <v>14.33</v>
      </c>
      <c r="AN26" s="3">
        <v>3.89</v>
      </c>
      <c r="AO26" s="3">
        <v>9.1300000000000008</v>
      </c>
      <c r="AP26" s="3">
        <v>6.12</v>
      </c>
      <c r="AQ26" s="3">
        <v>8.94</v>
      </c>
      <c r="AR26" s="3">
        <v>7</v>
      </c>
      <c r="AS26" s="3">
        <v>15.65</v>
      </c>
      <c r="AT26" s="3">
        <v>15.26</v>
      </c>
      <c r="AU26" s="3">
        <v>7.58</v>
      </c>
      <c r="AV26" s="3">
        <v>10.199999999999999</v>
      </c>
      <c r="AW26" s="3">
        <v>10.54</v>
      </c>
      <c r="AX26" s="3">
        <v>11.51</v>
      </c>
      <c r="AY26" s="3">
        <v>10.210000000000001</v>
      </c>
      <c r="AZ26" s="3">
        <v>8.09</v>
      </c>
      <c r="BA26" s="3">
        <v>3.47</v>
      </c>
      <c r="BB26" s="3">
        <v>9.93</v>
      </c>
      <c r="BC26" s="3">
        <v>7.69</v>
      </c>
      <c r="BD26" s="3">
        <v>7.93</v>
      </c>
      <c r="BE26" s="3">
        <v>14.36</v>
      </c>
      <c r="BF26" s="3">
        <v>9.5</v>
      </c>
      <c r="BG26" s="3">
        <v>4</v>
      </c>
      <c r="BH26" s="3">
        <v>4.29</v>
      </c>
      <c r="BI26" s="3">
        <v>15.6</v>
      </c>
      <c r="BJ26" s="3">
        <v>13.51</v>
      </c>
      <c r="BK26" s="3">
        <v>7.9</v>
      </c>
      <c r="BL26" s="3">
        <v>6.47</v>
      </c>
      <c r="BM26" s="3">
        <v>7.62</v>
      </c>
      <c r="BN26" s="3">
        <v>9.3699999999999992</v>
      </c>
      <c r="BO26" s="3">
        <v>14.61</v>
      </c>
      <c r="BP26" s="3">
        <v>2.86</v>
      </c>
      <c r="BQ26" s="3">
        <v>-0.14000000000000101</v>
      </c>
      <c r="BR26" s="3">
        <v>18.16</v>
      </c>
      <c r="BS26" s="3">
        <v>5.78</v>
      </c>
      <c r="BT26" s="3">
        <v>14.7</v>
      </c>
      <c r="BU26" s="3">
        <v>18.72</v>
      </c>
      <c r="BV26" s="3">
        <v>15.48</v>
      </c>
      <c r="BW26" s="3">
        <v>16.62</v>
      </c>
    </row>
    <row r="27" spans="1:75" x14ac:dyDescent="0.25">
      <c r="A27" s="33" t="s">
        <v>154</v>
      </c>
      <c r="B27" s="2">
        <v>1</v>
      </c>
      <c r="C27" s="3">
        <v>7.12</v>
      </c>
      <c r="D27" s="3">
        <v>9.4</v>
      </c>
      <c r="E27" s="3">
        <v>11.69</v>
      </c>
      <c r="F27" s="3">
        <v>14.4</v>
      </c>
      <c r="G27" s="3">
        <v>13.29</v>
      </c>
      <c r="H27" s="3">
        <v>9.2200000000000006</v>
      </c>
      <c r="I27" s="3">
        <v>3.66</v>
      </c>
      <c r="J27" s="3">
        <v>6.89</v>
      </c>
      <c r="K27" s="3">
        <v>7.04</v>
      </c>
      <c r="L27" s="3">
        <v>9.1300000000000008</v>
      </c>
      <c r="M27" s="3">
        <v>8.82</v>
      </c>
      <c r="N27" s="3">
        <v>2.67</v>
      </c>
      <c r="O27" s="3">
        <v>4.26</v>
      </c>
      <c r="P27" s="3">
        <v>5.25</v>
      </c>
      <c r="Q27" s="3">
        <v>6.18</v>
      </c>
      <c r="R27" s="3">
        <v>1.48</v>
      </c>
      <c r="S27" s="3">
        <v>4.91</v>
      </c>
      <c r="T27" s="3">
        <v>3</v>
      </c>
      <c r="U27" s="3">
        <v>3.79</v>
      </c>
      <c r="V27" s="3">
        <v>5.6</v>
      </c>
      <c r="W27" s="3">
        <v>4.04</v>
      </c>
      <c r="X27" s="3">
        <v>7.6</v>
      </c>
      <c r="Y27" s="3">
        <v>2.23</v>
      </c>
      <c r="Z27" s="3">
        <v>8.4</v>
      </c>
      <c r="AA27" s="3">
        <v>4.92</v>
      </c>
      <c r="AB27" s="3">
        <v>12.64</v>
      </c>
      <c r="AC27" s="3">
        <v>10.63</v>
      </c>
      <c r="AD27" s="3">
        <v>13.1</v>
      </c>
      <c r="AE27" s="3">
        <v>6.39</v>
      </c>
      <c r="AF27" s="3">
        <v>5.53</v>
      </c>
      <c r="AG27" s="3">
        <v>8.11</v>
      </c>
      <c r="AH27" s="3">
        <v>8.08</v>
      </c>
      <c r="AI27" s="3">
        <v>18.12</v>
      </c>
      <c r="AJ27" s="3">
        <v>14.03</v>
      </c>
      <c r="AK27" s="7">
        <v>14.49</v>
      </c>
      <c r="AL27" s="3">
        <v>12.76</v>
      </c>
      <c r="AM27" s="3">
        <v>14.08</v>
      </c>
      <c r="AN27" s="3">
        <v>8.39</v>
      </c>
      <c r="AO27" s="3">
        <v>11.09</v>
      </c>
      <c r="AP27" s="3">
        <v>9.59</v>
      </c>
      <c r="AQ27" s="3">
        <v>10.63</v>
      </c>
      <c r="AR27" s="3">
        <v>10.199999999999999</v>
      </c>
      <c r="AS27" s="7">
        <v>17.84</v>
      </c>
      <c r="AT27" s="3">
        <v>16.71</v>
      </c>
      <c r="AU27" s="3">
        <v>9.8800000000000008</v>
      </c>
      <c r="AV27" s="3">
        <v>10.050000000000001</v>
      </c>
      <c r="AW27" s="3">
        <v>10.45</v>
      </c>
      <c r="AX27" s="3">
        <v>11.14</v>
      </c>
      <c r="AY27" s="3">
        <v>9.77</v>
      </c>
      <c r="AZ27" s="3">
        <v>9.6300000000000008</v>
      </c>
      <c r="BA27" s="3">
        <v>6.72</v>
      </c>
      <c r="BB27" s="3">
        <v>9.24</v>
      </c>
      <c r="BC27" s="3">
        <v>6.1</v>
      </c>
      <c r="BD27" s="3">
        <v>8.42</v>
      </c>
      <c r="BE27" s="7">
        <v>14.83</v>
      </c>
      <c r="BF27" s="7">
        <v>10.83</v>
      </c>
      <c r="BG27" s="3">
        <v>6.87</v>
      </c>
      <c r="BH27" s="3">
        <v>5.8</v>
      </c>
      <c r="BI27" s="3">
        <v>13.71</v>
      </c>
      <c r="BJ27" s="3">
        <v>9.81</v>
      </c>
      <c r="BK27" s="3">
        <v>2.08</v>
      </c>
      <c r="BL27" s="3">
        <v>4.08</v>
      </c>
      <c r="BM27" s="3">
        <v>5.49</v>
      </c>
      <c r="BN27" s="3">
        <v>8.11</v>
      </c>
      <c r="BO27" s="7">
        <v>11.49</v>
      </c>
      <c r="BP27" s="3">
        <v>3.92</v>
      </c>
      <c r="BQ27" s="3">
        <v>1.88</v>
      </c>
      <c r="BR27" s="3">
        <v>16.23</v>
      </c>
      <c r="BS27" s="3">
        <v>8.4700000000000006</v>
      </c>
      <c r="BT27" s="3">
        <v>12.84</v>
      </c>
      <c r="BU27" s="3">
        <v>16.940000000000001</v>
      </c>
      <c r="BV27" s="3">
        <v>15.69</v>
      </c>
      <c r="BW27" s="3">
        <v>16.37</v>
      </c>
    </row>
    <row r="28" spans="1:75" x14ac:dyDescent="0.25">
      <c r="A28" s="34"/>
      <c r="B28" s="2">
        <v>1</v>
      </c>
      <c r="C28" s="3">
        <v>7.69</v>
      </c>
      <c r="D28" s="3">
        <v>9.36</v>
      </c>
      <c r="E28" s="3">
        <v>12.51</v>
      </c>
      <c r="F28" s="3">
        <v>14.84</v>
      </c>
      <c r="G28" s="3">
        <v>13.02</v>
      </c>
      <c r="H28" s="3">
        <v>8.48</v>
      </c>
      <c r="I28" s="3">
        <v>3.71</v>
      </c>
      <c r="J28" s="3">
        <v>7.64</v>
      </c>
      <c r="K28" s="3">
        <v>6.81</v>
      </c>
      <c r="L28" s="3">
        <v>9.49</v>
      </c>
      <c r="M28" s="3">
        <v>8.42</v>
      </c>
      <c r="N28" s="3">
        <v>3.01</v>
      </c>
      <c r="O28" s="3">
        <v>4.3</v>
      </c>
      <c r="P28" s="3">
        <v>5.53</v>
      </c>
      <c r="Q28" s="3">
        <v>6.08</v>
      </c>
      <c r="R28" s="3">
        <v>1.57</v>
      </c>
      <c r="S28" s="3">
        <v>4.87</v>
      </c>
      <c r="T28" s="3">
        <v>3.11</v>
      </c>
      <c r="U28" s="3">
        <v>3.82</v>
      </c>
      <c r="V28" s="3">
        <v>4.9400000000000004</v>
      </c>
      <c r="W28" s="3">
        <v>3.84</v>
      </c>
      <c r="X28" s="3">
        <v>7.93</v>
      </c>
      <c r="Y28" s="3">
        <v>2.23</v>
      </c>
      <c r="Z28" s="3">
        <v>8.39</v>
      </c>
      <c r="AA28" s="3">
        <v>5.34</v>
      </c>
      <c r="AB28" s="3">
        <v>11.78</v>
      </c>
      <c r="AC28" s="3">
        <v>11.08</v>
      </c>
      <c r="AD28" s="3">
        <v>12.45</v>
      </c>
      <c r="AE28" s="3">
        <v>6.7</v>
      </c>
      <c r="AF28" s="3">
        <v>5.92</v>
      </c>
      <c r="AG28" s="3">
        <v>8.43</v>
      </c>
      <c r="AH28" s="3">
        <v>8.4700000000000006</v>
      </c>
      <c r="AI28" s="3">
        <v>17.690000000000001</v>
      </c>
      <c r="AJ28" s="3">
        <v>14.4</v>
      </c>
      <c r="AK28" s="7">
        <v>14.85</v>
      </c>
      <c r="AL28" s="3">
        <v>12.6</v>
      </c>
      <c r="AM28" s="3">
        <v>16.04</v>
      </c>
      <c r="AN28" s="3">
        <v>8.4700000000000006</v>
      </c>
      <c r="AO28" s="3">
        <v>11.5</v>
      </c>
      <c r="AP28" s="3">
        <v>10.119999999999999</v>
      </c>
      <c r="AQ28" s="3">
        <v>10.99</v>
      </c>
      <c r="AR28" s="3">
        <v>10.55</v>
      </c>
      <c r="AS28" s="7">
        <v>18</v>
      </c>
      <c r="AT28" s="3">
        <v>16.739999999999998</v>
      </c>
      <c r="AU28" s="3">
        <v>10.119999999999999</v>
      </c>
      <c r="AV28" s="3">
        <v>9.19</v>
      </c>
      <c r="AW28" s="3">
        <v>10.3</v>
      </c>
      <c r="AX28" s="3">
        <v>10.67</v>
      </c>
      <c r="AY28" s="3">
        <v>9.77</v>
      </c>
      <c r="AZ28" s="3">
        <v>9.8699999999999992</v>
      </c>
      <c r="BA28" s="3">
        <v>7.08</v>
      </c>
      <c r="BB28" s="3">
        <v>9.1300000000000008</v>
      </c>
      <c r="BC28" s="3">
        <v>6.21</v>
      </c>
      <c r="BD28" s="3">
        <v>7.53</v>
      </c>
      <c r="BE28" s="7">
        <v>15.71</v>
      </c>
      <c r="BF28" s="7">
        <v>10.88</v>
      </c>
      <c r="BG28" s="3">
        <v>7.22</v>
      </c>
      <c r="BH28" s="3">
        <v>6.25</v>
      </c>
      <c r="BI28" s="3">
        <v>13.79</v>
      </c>
      <c r="BJ28" s="3">
        <v>10.27</v>
      </c>
      <c r="BK28" s="3">
        <v>2.16</v>
      </c>
      <c r="BL28" s="3">
        <v>4.09</v>
      </c>
      <c r="BM28" s="3">
        <v>5.32</v>
      </c>
      <c r="BN28" s="3">
        <v>8.39</v>
      </c>
      <c r="BO28" s="7">
        <v>11.45</v>
      </c>
      <c r="BP28" s="3">
        <v>3.84</v>
      </c>
      <c r="BQ28" s="3">
        <v>1.79</v>
      </c>
      <c r="BR28" s="3">
        <v>15.67</v>
      </c>
      <c r="BS28" s="3">
        <v>8.89</v>
      </c>
      <c r="BT28" s="3">
        <v>11.68</v>
      </c>
      <c r="BU28" s="3">
        <v>16.93</v>
      </c>
      <c r="BV28" s="3">
        <v>14.48</v>
      </c>
      <c r="BW28" s="3">
        <v>17.04</v>
      </c>
    </row>
    <row r="29" spans="1:75" x14ac:dyDescent="0.25">
      <c r="A29" s="34"/>
      <c r="B29" s="2">
        <v>1</v>
      </c>
      <c r="C29" s="3">
        <v>7.62</v>
      </c>
      <c r="D29" s="3">
        <v>10.49</v>
      </c>
      <c r="E29" s="3">
        <v>11.16</v>
      </c>
      <c r="F29" s="3">
        <v>14.9</v>
      </c>
      <c r="G29" s="3">
        <v>13.91</v>
      </c>
      <c r="H29" s="3">
        <v>9.08</v>
      </c>
      <c r="I29" s="3">
        <v>4.16</v>
      </c>
      <c r="J29" s="3">
        <v>7.34</v>
      </c>
      <c r="K29" s="3">
        <v>6.98</v>
      </c>
      <c r="L29" s="3">
        <v>9.82</v>
      </c>
      <c r="M29" s="3">
        <v>8.33</v>
      </c>
      <c r="N29" s="3">
        <v>3.1</v>
      </c>
      <c r="O29" s="3">
        <v>4.1900000000000004</v>
      </c>
      <c r="P29" s="3">
        <v>5.53</v>
      </c>
      <c r="Q29" s="3">
        <v>6.1</v>
      </c>
      <c r="R29" s="3">
        <v>1.42</v>
      </c>
      <c r="S29" s="3">
        <v>5.04</v>
      </c>
      <c r="T29" s="3">
        <v>3.33</v>
      </c>
      <c r="U29" s="3">
        <v>4.07</v>
      </c>
      <c r="V29" s="3">
        <v>4.96</v>
      </c>
      <c r="W29" s="3">
        <v>3.83</v>
      </c>
      <c r="X29" s="3">
        <v>7.36</v>
      </c>
      <c r="Y29" s="3">
        <v>2.97</v>
      </c>
      <c r="Z29" s="3">
        <v>8.42</v>
      </c>
      <c r="AA29" s="3">
        <v>4.75</v>
      </c>
      <c r="AB29" s="3">
        <v>11.32</v>
      </c>
      <c r="AC29" s="3">
        <v>10.64</v>
      </c>
      <c r="AD29" s="3">
        <v>11.86</v>
      </c>
      <c r="AE29" s="3">
        <v>6.5</v>
      </c>
      <c r="AF29" s="3">
        <v>5.46</v>
      </c>
      <c r="AG29" s="3">
        <v>8.56</v>
      </c>
      <c r="AH29" s="3">
        <v>8.6</v>
      </c>
      <c r="AI29" s="3">
        <v>19.36</v>
      </c>
      <c r="AJ29" s="3">
        <v>14.33</v>
      </c>
      <c r="AK29" s="7">
        <v>13.51</v>
      </c>
      <c r="AL29" s="3">
        <v>13.94</v>
      </c>
      <c r="AM29" s="3">
        <v>15.07</v>
      </c>
      <c r="AN29" s="3">
        <v>8.9</v>
      </c>
      <c r="AO29" s="3">
        <v>11.53</v>
      </c>
      <c r="AP29" s="3">
        <v>10.220000000000001</v>
      </c>
      <c r="AQ29" s="3">
        <v>10.97</v>
      </c>
      <c r="AR29" s="3">
        <v>10.63</v>
      </c>
      <c r="AS29" s="7">
        <v>18.46</v>
      </c>
      <c r="AT29" s="3">
        <v>17.36</v>
      </c>
      <c r="AU29" s="3">
        <v>10.38</v>
      </c>
      <c r="AV29" s="3">
        <v>9.15</v>
      </c>
      <c r="AW29" s="3">
        <v>9.84</v>
      </c>
      <c r="AX29" s="3">
        <v>10.32</v>
      </c>
      <c r="AY29" s="3">
        <v>8.84</v>
      </c>
      <c r="AZ29" s="3">
        <v>8.85</v>
      </c>
      <c r="BA29" s="3">
        <v>6.02</v>
      </c>
      <c r="BB29" s="3">
        <v>8.25</v>
      </c>
      <c r="BC29" s="3">
        <v>5.66</v>
      </c>
      <c r="BD29" s="3">
        <v>7.25</v>
      </c>
      <c r="BE29" s="7">
        <v>15.71</v>
      </c>
      <c r="BF29" s="7">
        <v>10.15</v>
      </c>
      <c r="BG29" s="3">
        <v>7.14</v>
      </c>
      <c r="BH29" s="3">
        <v>5.95</v>
      </c>
      <c r="BI29" s="3">
        <v>14.03</v>
      </c>
      <c r="BJ29" s="3">
        <v>9.36</v>
      </c>
      <c r="BK29" s="3">
        <v>2.65</v>
      </c>
      <c r="BL29" s="3">
        <v>3.95</v>
      </c>
      <c r="BM29" s="3">
        <v>5.68</v>
      </c>
      <c r="BN29" s="3">
        <v>8.08</v>
      </c>
      <c r="BO29" s="7">
        <v>12.27</v>
      </c>
      <c r="BP29" s="3">
        <v>4.1900000000000004</v>
      </c>
      <c r="BQ29" s="3">
        <v>1.85</v>
      </c>
      <c r="BR29" s="3">
        <v>16.95</v>
      </c>
      <c r="BS29" s="3">
        <v>8.49</v>
      </c>
      <c r="BT29" s="3">
        <v>11.67</v>
      </c>
      <c r="BU29" s="3">
        <v>16.29</v>
      </c>
      <c r="BV29" s="3">
        <v>13.85</v>
      </c>
      <c r="BW29" s="3">
        <v>15.18</v>
      </c>
    </row>
    <row r="30" spans="1:75" x14ac:dyDescent="0.25">
      <c r="A30" s="34"/>
      <c r="B30" s="2">
        <v>2</v>
      </c>
      <c r="C30" s="3">
        <v>11.57</v>
      </c>
      <c r="D30" s="3">
        <v>9.6999999999999993</v>
      </c>
      <c r="E30" s="3">
        <v>11.85</v>
      </c>
      <c r="F30" s="3">
        <v>16.010000000000002</v>
      </c>
      <c r="G30" s="3">
        <v>12.83</v>
      </c>
      <c r="H30" s="3">
        <v>9.7100000000000009</v>
      </c>
      <c r="I30" s="3">
        <v>3.26</v>
      </c>
      <c r="J30" s="3">
        <v>7.64</v>
      </c>
      <c r="K30" s="3">
        <v>6.47</v>
      </c>
      <c r="L30" s="3">
        <v>9.7799999999999994</v>
      </c>
      <c r="M30" s="3">
        <v>8.69</v>
      </c>
      <c r="N30" s="3">
        <v>3.95</v>
      </c>
      <c r="O30" s="3">
        <v>5.41</v>
      </c>
      <c r="P30" s="3">
        <v>6.33</v>
      </c>
      <c r="Q30" s="3">
        <v>7.24</v>
      </c>
      <c r="R30" s="3">
        <v>1.2</v>
      </c>
      <c r="S30" s="3">
        <v>7.66</v>
      </c>
      <c r="T30" s="3">
        <v>3.32</v>
      </c>
      <c r="U30" s="3">
        <v>6.98</v>
      </c>
      <c r="V30" s="3">
        <v>8.35</v>
      </c>
      <c r="W30" s="3">
        <v>4.32</v>
      </c>
      <c r="X30" s="3">
        <v>10.49</v>
      </c>
      <c r="Y30" s="3">
        <v>1.68</v>
      </c>
      <c r="Z30" s="3">
        <v>9.4600000000000009</v>
      </c>
      <c r="AA30" s="3">
        <v>5.01</v>
      </c>
      <c r="AB30" s="3">
        <v>12.4</v>
      </c>
      <c r="AC30" s="3">
        <v>10.55</v>
      </c>
      <c r="AD30" s="3">
        <v>11.22</v>
      </c>
      <c r="AE30" s="3">
        <v>8.32</v>
      </c>
      <c r="AF30" s="3">
        <v>6.18</v>
      </c>
      <c r="AG30" s="3">
        <v>8.76</v>
      </c>
      <c r="AH30" s="3">
        <v>9.15</v>
      </c>
      <c r="AI30" s="3">
        <v>18.05</v>
      </c>
      <c r="AJ30" s="3">
        <v>14.37</v>
      </c>
      <c r="AK30" s="7">
        <v>15.55</v>
      </c>
      <c r="AL30" s="3">
        <v>13.69</v>
      </c>
      <c r="AM30" s="3">
        <v>14.73</v>
      </c>
      <c r="AN30" s="3">
        <v>9.83</v>
      </c>
      <c r="AO30" s="3">
        <v>11.31</v>
      </c>
      <c r="AP30" s="3">
        <v>8.3800000000000008</v>
      </c>
      <c r="AQ30" s="3">
        <v>11.73</v>
      </c>
      <c r="AR30" s="3">
        <v>10.52</v>
      </c>
      <c r="AS30" s="7">
        <v>17.760000000000002</v>
      </c>
      <c r="AT30" s="3">
        <v>15.8</v>
      </c>
      <c r="AU30" s="3">
        <v>10.58</v>
      </c>
      <c r="AV30" s="3">
        <v>8.4700000000000006</v>
      </c>
      <c r="AW30" s="3">
        <v>10.71</v>
      </c>
      <c r="AX30" s="3">
        <v>9.36</v>
      </c>
      <c r="AY30" s="3">
        <v>9.8000000000000007</v>
      </c>
      <c r="AZ30" s="3">
        <v>9.77</v>
      </c>
      <c r="BA30" s="3">
        <v>6.31</v>
      </c>
      <c r="BB30" s="3">
        <v>8.06</v>
      </c>
      <c r="BC30" s="3">
        <v>5.42</v>
      </c>
      <c r="BD30" s="3">
        <v>6.91</v>
      </c>
      <c r="BE30" s="7">
        <v>14.76</v>
      </c>
      <c r="BF30" s="7">
        <v>10.43</v>
      </c>
      <c r="BG30" s="3">
        <v>7.43</v>
      </c>
      <c r="BH30" s="3">
        <v>6.09</v>
      </c>
      <c r="BI30" s="3">
        <v>13.45</v>
      </c>
      <c r="BJ30" s="3">
        <v>9.51</v>
      </c>
      <c r="BK30" s="3">
        <v>1.94</v>
      </c>
      <c r="BL30" s="3">
        <v>3.93</v>
      </c>
      <c r="BM30" s="3">
        <v>5.51</v>
      </c>
      <c r="BN30" s="3">
        <v>9.3699999999999992</v>
      </c>
      <c r="BO30" s="7">
        <v>12.23</v>
      </c>
      <c r="BP30" s="3">
        <v>3.77</v>
      </c>
      <c r="BQ30" s="3">
        <v>1.54</v>
      </c>
      <c r="BR30" s="3">
        <v>14.36</v>
      </c>
      <c r="BS30" s="3">
        <v>9.27</v>
      </c>
      <c r="BT30" s="3">
        <v>12.36</v>
      </c>
      <c r="BU30" s="3">
        <v>17.04</v>
      </c>
      <c r="BV30" s="3">
        <v>14.08</v>
      </c>
      <c r="BW30" s="3">
        <v>14.94</v>
      </c>
    </row>
    <row r="31" spans="1:75" x14ac:dyDescent="0.25">
      <c r="A31" s="34"/>
      <c r="B31" s="2">
        <v>2</v>
      </c>
      <c r="C31" s="3">
        <v>12.31</v>
      </c>
      <c r="D31" s="3">
        <v>10.47</v>
      </c>
      <c r="E31" s="3">
        <v>10.9</v>
      </c>
      <c r="F31" s="3">
        <v>15.72</v>
      </c>
      <c r="G31" s="3">
        <v>12.71</v>
      </c>
      <c r="H31" s="3">
        <v>10.87</v>
      </c>
      <c r="I31" s="3">
        <v>3.72</v>
      </c>
      <c r="J31" s="3">
        <v>7.27</v>
      </c>
      <c r="K31" s="3">
        <v>7.07</v>
      </c>
      <c r="L31" s="3">
        <v>10.57</v>
      </c>
      <c r="M31" s="3">
        <v>9.8699999999999992</v>
      </c>
      <c r="N31" s="3">
        <v>3.5</v>
      </c>
      <c r="O31" s="3">
        <v>5.65</v>
      </c>
      <c r="P31" s="3">
        <v>6.54</v>
      </c>
      <c r="Q31" s="3">
        <v>7.15</v>
      </c>
      <c r="R31" s="3">
        <v>0.90000000000000202</v>
      </c>
      <c r="S31" s="3">
        <v>8.18</v>
      </c>
      <c r="T31" s="3">
        <v>3.88</v>
      </c>
      <c r="U31" s="3">
        <v>7.78</v>
      </c>
      <c r="V31" s="3">
        <v>8.83</v>
      </c>
      <c r="W31" s="3">
        <v>4.82</v>
      </c>
      <c r="X31" s="3">
        <v>10.19</v>
      </c>
      <c r="Y31" s="3">
        <v>1.88</v>
      </c>
      <c r="Z31" s="3">
        <v>9.07</v>
      </c>
      <c r="AA31" s="3">
        <v>4.97</v>
      </c>
      <c r="AB31" s="3">
        <v>12.54</v>
      </c>
      <c r="AC31" s="3">
        <v>10.64</v>
      </c>
      <c r="AD31" s="3">
        <v>11.92</v>
      </c>
      <c r="AE31" s="3">
        <v>8.9499999999999993</v>
      </c>
      <c r="AF31" s="3">
        <v>6.65</v>
      </c>
      <c r="AG31" s="3">
        <v>8.93</v>
      </c>
      <c r="AH31" s="3">
        <v>8.9499999999999993</v>
      </c>
      <c r="AI31" s="3">
        <v>17.72</v>
      </c>
      <c r="AJ31" s="3">
        <v>13.42</v>
      </c>
      <c r="AK31" s="7">
        <v>15.02</v>
      </c>
      <c r="AL31" s="3">
        <v>14.32</v>
      </c>
      <c r="AM31" s="3">
        <v>15.97</v>
      </c>
      <c r="AN31" s="3">
        <v>9.52</v>
      </c>
      <c r="AO31" s="3">
        <v>11.45</v>
      </c>
      <c r="AP31" s="3">
        <v>8.51</v>
      </c>
      <c r="AQ31" s="3">
        <v>11.13</v>
      </c>
      <c r="AR31" s="3">
        <v>10.8</v>
      </c>
      <c r="AS31" s="7">
        <v>18.39</v>
      </c>
      <c r="AT31" s="3">
        <v>15.8</v>
      </c>
      <c r="AU31" s="3">
        <v>11.04</v>
      </c>
      <c r="AV31" s="3">
        <v>8.77</v>
      </c>
      <c r="AW31" s="3">
        <v>11.17</v>
      </c>
      <c r="AX31" s="3">
        <v>9.51</v>
      </c>
      <c r="AY31" s="3">
        <v>9.5500000000000007</v>
      </c>
      <c r="AZ31" s="3">
        <v>9.06</v>
      </c>
      <c r="BA31" s="3">
        <v>5.96</v>
      </c>
      <c r="BB31" s="3">
        <v>8.6</v>
      </c>
      <c r="BC31" s="3">
        <v>5.27</v>
      </c>
      <c r="BD31" s="3">
        <v>6.9</v>
      </c>
      <c r="BE31" s="7">
        <v>14.17</v>
      </c>
      <c r="BF31" s="7">
        <v>10.18</v>
      </c>
      <c r="BG31" s="3">
        <v>6.68</v>
      </c>
      <c r="BH31" s="3">
        <v>5.65</v>
      </c>
      <c r="BI31" s="3">
        <v>12.88</v>
      </c>
      <c r="BJ31" s="3">
        <v>10.08</v>
      </c>
      <c r="BK31" s="3">
        <v>1.39</v>
      </c>
      <c r="BL31" s="3">
        <v>3.43</v>
      </c>
      <c r="BM31" s="3">
        <v>5.38</v>
      </c>
      <c r="BN31" s="3">
        <v>9.82</v>
      </c>
      <c r="BO31" s="7">
        <v>12.95</v>
      </c>
      <c r="BP31" s="3">
        <v>3.76</v>
      </c>
      <c r="BQ31" s="3">
        <v>1.46</v>
      </c>
      <c r="BR31" s="3">
        <v>15.36</v>
      </c>
      <c r="BS31" s="3">
        <v>9.3800000000000008</v>
      </c>
      <c r="BT31" s="3">
        <v>12.17</v>
      </c>
      <c r="BU31" s="3">
        <v>16.68</v>
      </c>
      <c r="BV31" s="3">
        <v>13.38</v>
      </c>
      <c r="BW31" s="3">
        <v>11.7</v>
      </c>
    </row>
    <row r="32" spans="1:75" x14ac:dyDescent="0.25">
      <c r="A32" s="34"/>
      <c r="B32" s="2">
        <v>2</v>
      </c>
      <c r="C32" s="3">
        <v>11.47</v>
      </c>
      <c r="D32" s="3">
        <v>10.45</v>
      </c>
      <c r="E32" s="3">
        <v>10.67</v>
      </c>
      <c r="F32" s="3">
        <v>15.17</v>
      </c>
      <c r="G32" s="3">
        <v>13.21</v>
      </c>
      <c r="H32" s="3">
        <v>9.69</v>
      </c>
      <c r="I32" s="3">
        <v>3.22</v>
      </c>
      <c r="J32" s="3">
        <v>7.34</v>
      </c>
      <c r="K32" s="3">
        <v>7.0100000000000096</v>
      </c>
      <c r="L32" s="3">
        <v>10.38</v>
      </c>
      <c r="M32" s="3">
        <v>9.91</v>
      </c>
      <c r="N32" s="3">
        <v>3.71</v>
      </c>
      <c r="O32" s="3">
        <v>5.43</v>
      </c>
      <c r="P32" s="3">
        <v>6.67</v>
      </c>
      <c r="Q32" s="3">
        <v>7.33</v>
      </c>
      <c r="R32" s="3">
        <v>0.55000000000000104</v>
      </c>
      <c r="S32" s="3">
        <v>7.4</v>
      </c>
      <c r="T32" s="3">
        <v>3.36</v>
      </c>
      <c r="U32" s="3">
        <v>6.48</v>
      </c>
      <c r="V32" s="3">
        <v>8.6300000000000008</v>
      </c>
      <c r="W32" s="3">
        <v>4.4400000000000004</v>
      </c>
      <c r="X32" s="3">
        <v>8.52</v>
      </c>
      <c r="Y32" s="3">
        <v>1.97</v>
      </c>
      <c r="Z32" s="3">
        <v>8.0500000000000007</v>
      </c>
      <c r="AA32" s="3">
        <v>4.79</v>
      </c>
      <c r="AB32" s="3">
        <v>12.28</v>
      </c>
      <c r="AC32" s="3">
        <v>11.04</v>
      </c>
      <c r="AD32" s="3">
        <v>11.14</v>
      </c>
      <c r="AE32" s="3">
        <v>7.9</v>
      </c>
      <c r="AF32" s="3">
        <v>6.71</v>
      </c>
      <c r="AG32" s="3">
        <v>8.68</v>
      </c>
      <c r="AH32" s="3">
        <v>9.4700000000000006</v>
      </c>
      <c r="AI32" s="3">
        <v>15.84</v>
      </c>
      <c r="AJ32" s="3">
        <v>13.83</v>
      </c>
      <c r="AK32" s="7">
        <v>16.7</v>
      </c>
      <c r="AL32" s="3">
        <v>12.82</v>
      </c>
      <c r="AM32" s="3">
        <v>15.64</v>
      </c>
      <c r="AN32" s="3">
        <v>9.2100000000000009</v>
      </c>
      <c r="AO32" s="3">
        <v>11.46</v>
      </c>
      <c r="AP32" s="3">
        <v>8.23</v>
      </c>
      <c r="AQ32" s="3">
        <v>11.07</v>
      </c>
      <c r="AR32" s="3">
        <v>10.75</v>
      </c>
      <c r="AS32" s="7">
        <v>17.48</v>
      </c>
      <c r="AT32" s="3">
        <v>15.17</v>
      </c>
      <c r="AU32" s="3">
        <v>11.08</v>
      </c>
      <c r="AV32" s="3">
        <v>8.2899999999999991</v>
      </c>
      <c r="AW32" s="3">
        <v>10.84</v>
      </c>
      <c r="AX32" s="3">
        <v>9.34</v>
      </c>
      <c r="AY32" s="3">
        <v>9.93</v>
      </c>
      <c r="AZ32" s="3">
        <v>8.92</v>
      </c>
      <c r="BA32" s="3">
        <v>5.94</v>
      </c>
      <c r="BB32" s="3">
        <v>8.48</v>
      </c>
      <c r="BC32" s="3">
        <v>5.23</v>
      </c>
      <c r="BD32" s="3">
        <v>6.65</v>
      </c>
      <c r="BE32" s="7">
        <v>15.23</v>
      </c>
      <c r="BF32" s="7">
        <v>11.36</v>
      </c>
      <c r="BG32" s="3">
        <v>6.97</v>
      </c>
      <c r="BH32" s="3">
        <v>5.93</v>
      </c>
      <c r="BI32" s="3">
        <v>13.6</v>
      </c>
      <c r="BJ32" s="3">
        <v>10.3</v>
      </c>
      <c r="BK32" s="3">
        <v>1.7</v>
      </c>
      <c r="BL32" s="3">
        <v>3.69</v>
      </c>
      <c r="BM32" s="3">
        <v>5.19</v>
      </c>
      <c r="BN32" s="3">
        <v>9.9600000000000009</v>
      </c>
      <c r="BO32" s="7">
        <v>13.83</v>
      </c>
      <c r="BP32" s="3">
        <v>3.69</v>
      </c>
      <c r="BQ32" s="3">
        <v>1.51</v>
      </c>
      <c r="BR32" s="3">
        <v>17.54</v>
      </c>
      <c r="BS32" s="3">
        <v>8.89</v>
      </c>
      <c r="BT32" s="3">
        <v>12.98</v>
      </c>
      <c r="BU32" s="3">
        <v>16.84</v>
      </c>
      <c r="BV32" s="3">
        <v>12.54</v>
      </c>
      <c r="BW32" s="3">
        <v>13.54</v>
      </c>
    </row>
    <row r="33" spans="1:75" x14ac:dyDescent="0.25">
      <c r="A33" s="33" t="s">
        <v>155</v>
      </c>
      <c r="B33" s="2">
        <v>1</v>
      </c>
      <c r="C33" s="3">
        <v>7.73</v>
      </c>
      <c r="D33" s="3">
        <v>9.56</v>
      </c>
      <c r="E33" s="3">
        <v>11.35</v>
      </c>
      <c r="F33" s="3">
        <v>14.56</v>
      </c>
      <c r="G33" s="3">
        <v>11.92</v>
      </c>
      <c r="H33" s="3">
        <v>8.48</v>
      </c>
      <c r="I33" s="3">
        <v>3.92</v>
      </c>
      <c r="J33" s="3">
        <v>6.72</v>
      </c>
      <c r="K33" s="3">
        <v>6.57</v>
      </c>
      <c r="L33" s="3">
        <v>9.6</v>
      </c>
      <c r="M33" s="3">
        <v>9.2899999999999991</v>
      </c>
      <c r="N33" s="3">
        <v>2.12</v>
      </c>
      <c r="O33" s="3">
        <v>4.46</v>
      </c>
      <c r="P33" s="3">
        <v>5.83</v>
      </c>
      <c r="Q33" s="3">
        <v>5.22</v>
      </c>
      <c r="R33" s="3">
        <v>1.29</v>
      </c>
      <c r="S33" s="3">
        <v>7.12</v>
      </c>
      <c r="T33" s="3">
        <v>3.46</v>
      </c>
      <c r="U33" s="3">
        <v>5.77</v>
      </c>
      <c r="V33" s="3">
        <v>7.42</v>
      </c>
      <c r="W33" s="3">
        <v>4.21</v>
      </c>
      <c r="X33" s="3">
        <v>8.89</v>
      </c>
      <c r="Y33" s="3">
        <v>1.96</v>
      </c>
      <c r="Z33" s="3">
        <v>9.27</v>
      </c>
      <c r="AA33" s="3">
        <v>6</v>
      </c>
      <c r="AB33" s="3">
        <v>11.66</v>
      </c>
      <c r="AC33" s="3">
        <v>12.2</v>
      </c>
      <c r="AD33" s="3">
        <v>11.54</v>
      </c>
      <c r="AE33" s="3">
        <v>6.83</v>
      </c>
      <c r="AF33" s="3">
        <v>6.19</v>
      </c>
      <c r="AG33" s="3">
        <v>8.26</v>
      </c>
      <c r="AH33" s="3">
        <v>8.68</v>
      </c>
      <c r="AI33" s="3">
        <v>14.09</v>
      </c>
      <c r="AJ33" s="3">
        <v>12.53</v>
      </c>
      <c r="AK33" s="3">
        <v>15.28</v>
      </c>
      <c r="AL33" s="3">
        <v>13.51</v>
      </c>
      <c r="AM33" s="3">
        <v>12.46</v>
      </c>
      <c r="AN33" s="3">
        <v>7.69</v>
      </c>
      <c r="AO33" s="3">
        <v>8.86</v>
      </c>
      <c r="AP33" s="3">
        <v>8.0399999999999991</v>
      </c>
      <c r="AQ33" s="3">
        <v>10.48</v>
      </c>
      <c r="AR33" s="3">
        <v>9.7100000000000009</v>
      </c>
      <c r="AS33" s="3">
        <v>14.61</v>
      </c>
      <c r="AT33" s="3">
        <v>13.49</v>
      </c>
      <c r="AU33" s="7">
        <v>10.56</v>
      </c>
      <c r="AV33" s="3">
        <v>9.67</v>
      </c>
      <c r="AW33" s="3">
        <v>10.75</v>
      </c>
      <c r="AX33" s="3">
        <v>11.28</v>
      </c>
      <c r="AY33" s="3">
        <v>10.32</v>
      </c>
      <c r="AZ33" s="3">
        <v>10.220000000000001</v>
      </c>
      <c r="BA33" s="3">
        <v>7.43</v>
      </c>
      <c r="BB33" s="3">
        <v>8.6300000000000008</v>
      </c>
      <c r="BC33" s="3">
        <v>6.52</v>
      </c>
      <c r="BD33" s="3">
        <v>8</v>
      </c>
      <c r="BE33" s="3">
        <v>13.24</v>
      </c>
      <c r="BF33" s="3">
        <v>11.02</v>
      </c>
      <c r="BG33" s="3">
        <v>5.84</v>
      </c>
      <c r="BH33" s="3">
        <v>5.98</v>
      </c>
      <c r="BI33" s="7">
        <v>14.16</v>
      </c>
      <c r="BJ33" s="3">
        <v>8.89</v>
      </c>
      <c r="BK33" s="3">
        <v>5.01</v>
      </c>
      <c r="BL33" s="3">
        <v>5.48</v>
      </c>
      <c r="BM33" s="3">
        <v>5.55</v>
      </c>
      <c r="BN33" s="3">
        <v>6.72</v>
      </c>
      <c r="BO33" s="3">
        <v>10.08</v>
      </c>
      <c r="BP33" s="3">
        <v>3.78</v>
      </c>
      <c r="BQ33" s="3">
        <v>0.51000000000000201</v>
      </c>
      <c r="BR33" s="3">
        <v>17.09</v>
      </c>
      <c r="BS33" s="3">
        <v>8.48</v>
      </c>
      <c r="BT33" s="3">
        <v>11.38</v>
      </c>
      <c r="BU33" s="3">
        <v>15.83</v>
      </c>
      <c r="BV33" s="3">
        <v>13.36</v>
      </c>
      <c r="BW33" s="3">
        <v>14.15</v>
      </c>
    </row>
    <row r="34" spans="1:75" x14ac:dyDescent="0.25">
      <c r="A34" s="34"/>
      <c r="B34" s="2">
        <v>1</v>
      </c>
      <c r="C34" s="3">
        <v>8.0299999999999994</v>
      </c>
      <c r="D34" s="3">
        <v>10.9</v>
      </c>
      <c r="E34" s="3">
        <v>11.7</v>
      </c>
      <c r="F34" s="3">
        <v>14.89</v>
      </c>
      <c r="G34" s="3">
        <v>11.7</v>
      </c>
      <c r="H34" s="3">
        <v>8.9700000000000006</v>
      </c>
      <c r="I34" s="3">
        <v>4.51</v>
      </c>
      <c r="J34" s="3">
        <v>7.24</v>
      </c>
      <c r="K34" s="3">
        <v>7.43</v>
      </c>
      <c r="L34" s="3">
        <v>10.58</v>
      </c>
      <c r="M34" s="3">
        <v>8.91</v>
      </c>
      <c r="N34" s="3">
        <v>2.41</v>
      </c>
      <c r="O34" s="3">
        <v>4.66</v>
      </c>
      <c r="P34" s="3">
        <v>5.71</v>
      </c>
      <c r="Q34" s="3">
        <v>5.81</v>
      </c>
      <c r="R34" s="3">
        <v>0.869999999999997</v>
      </c>
      <c r="S34" s="3">
        <v>6.91</v>
      </c>
      <c r="T34" s="3">
        <v>3.1</v>
      </c>
      <c r="U34" s="3">
        <v>5.61</v>
      </c>
      <c r="V34" s="3">
        <v>6.95</v>
      </c>
      <c r="W34" s="3">
        <v>3.96</v>
      </c>
      <c r="X34" s="3">
        <v>8.34</v>
      </c>
      <c r="Y34" s="3">
        <v>1.35</v>
      </c>
      <c r="Z34" s="3">
        <v>8.0500000000000007</v>
      </c>
      <c r="AA34" s="3">
        <v>5.0999999999999996</v>
      </c>
      <c r="AB34" s="3">
        <v>11.64</v>
      </c>
      <c r="AC34" s="3">
        <v>11.48</v>
      </c>
      <c r="AD34" s="3">
        <v>11.81</v>
      </c>
      <c r="AE34" s="3">
        <v>6.49</v>
      </c>
      <c r="AF34" s="3">
        <v>5.7</v>
      </c>
      <c r="AG34" s="3">
        <v>8.76</v>
      </c>
      <c r="AH34" s="3">
        <v>9.25</v>
      </c>
      <c r="AI34" s="3">
        <v>13.74</v>
      </c>
      <c r="AJ34" s="3">
        <v>12.35</v>
      </c>
      <c r="AK34" s="3">
        <v>15.26</v>
      </c>
      <c r="AL34" s="3">
        <v>13.44</v>
      </c>
      <c r="AM34" s="3">
        <v>11.36</v>
      </c>
      <c r="AN34" s="3">
        <v>7.44</v>
      </c>
      <c r="AO34" s="3">
        <v>9.43</v>
      </c>
      <c r="AP34" s="3">
        <v>8.84</v>
      </c>
      <c r="AQ34" s="3">
        <v>9.99</v>
      </c>
      <c r="AR34" s="3">
        <v>10.08</v>
      </c>
      <c r="AS34" s="3">
        <v>14.76</v>
      </c>
      <c r="AT34" s="3">
        <v>16.899999999999999</v>
      </c>
      <c r="AU34" s="7">
        <v>12.32</v>
      </c>
      <c r="AV34" s="3">
        <v>10.52</v>
      </c>
      <c r="AW34" s="3">
        <v>10.25</v>
      </c>
      <c r="AX34" s="3">
        <v>10.92</v>
      </c>
      <c r="AY34" s="3">
        <v>10.09</v>
      </c>
      <c r="AZ34" s="3">
        <v>9.69</v>
      </c>
      <c r="BA34" s="3">
        <v>7.37</v>
      </c>
      <c r="BB34" s="3">
        <v>8.75</v>
      </c>
      <c r="BC34" s="3">
        <v>6.11</v>
      </c>
      <c r="BD34" s="3">
        <v>7.98</v>
      </c>
      <c r="BE34" s="3">
        <v>13.39</v>
      </c>
      <c r="BF34" s="3">
        <v>10.119999999999999</v>
      </c>
      <c r="BG34" s="3">
        <v>5.76</v>
      </c>
      <c r="BH34" s="3">
        <v>5.89</v>
      </c>
      <c r="BI34" s="7">
        <v>15.49</v>
      </c>
      <c r="BJ34" s="3">
        <v>9.2799999999999994</v>
      </c>
      <c r="BK34" s="3">
        <v>4.8099999999999996</v>
      </c>
      <c r="BL34" s="3">
        <v>5.59</v>
      </c>
      <c r="BM34" s="3">
        <v>5.46</v>
      </c>
      <c r="BN34" s="3">
        <v>6.54</v>
      </c>
      <c r="BO34" s="3">
        <v>10.49</v>
      </c>
      <c r="BP34" s="3">
        <v>3.84</v>
      </c>
      <c r="BQ34" s="3">
        <v>0.56000000000000205</v>
      </c>
      <c r="BR34" s="3">
        <v>16.09</v>
      </c>
      <c r="BS34" s="3">
        <v>8.52</v>
      </c>
      <c r="BT34" s="3">
        <v>11.61</v>
      </c>
      <c r="BU34" s="3">
        <v>15.84</v>
      </c>
      <c r="BV34" s="3">
        <v>12.18</v>
      </c>
      <c r="BW34" s="3">
        <v>15.87</v>
      </c>
    </row>
    <row r="35" spans="1:75" x14ac:dyDescent="0.25">
      <c r="A35" s="34"/>
      <c r="B35" s="2">
        <v>1</v>
      </c>
      <c r="C35" s="3">
        <v>8.4499999999999993</v>
      </c>
      <c r="D35" s="3">
        <v>10.220000000000001</v>
      </c>
      <c r="E35" s="3">
        <v>11.38</v>
      </c>
      <c r="F35" s="3">
        <v>14.8</v>
      </c>
      <c r="G35" s="3">
        <v>11.43</v>
      </c>
      <c r="H35" s="3">
        <v>8.9</v>
      </c>
      <c r="I35" s="3">
        <v>4.4400000000000004</v>
      </c>
      <c r="J35" s="3">
        <v>7.37</v>
      </c>
      <c r="K35" s="3">
        <v>7.04</v>
      </c>
      <c r="L35" s="3">
        <v>10.58</v>
      </c>
      <c r="M35" s="3">
        <v>9.1300000000000008</v>
      </c>
      <c r="N35" s="3">
        <v>2.44</v>
      </c>
      <c r="O35" s="3">
        <v>4.5199999999999996</v>
      </c>
      <c r="P35" s="3">
        <v>5.66</v>
      </c>
      <c r="Q35" s="3">
        <v>5.8</v>
      </c>
      <c r="R35" s="3">
        <v>1.29</v>
      </c>
      <c r="S35" s="3">
        <v>7</v>
      </c>
      <c r="T35" s="3">
        <v>3.96</v>
      </c>
      <c r="U35" s="3">
        <v>5.99</v>
      </c>
      <c r="V35" s="3">
        <v>7.06</v>
      </c>
      <c r="W35" s="3">
        <v>4.93</v>
      </c>
      <c r="X35" s="3">
        <v>9.18</v>
      </c>
      <c r="Y35" s="3">
        <v>1.95</v>
      </c>
      <c r="Z35" s="3">
        <v>8.73</v>
      </c>
      <c r="AA35" s="3">
        <v>5.29</v>
      </c>
      <c r="AB35" s="3">
        <v>11.41</v>
      </c>
      <c r="AC35" s="3">
        <v>11.34</v>
      </c>
      <c r="AD35" s="3">
        <v>11.57</v>
      </c>
      <c r="AE35" s="3">
        <v>6.76</v>
      </c>
      <c r="AF35" s="3">
        <v>6.01</v>
      </c>
      <c r="AG35" s="3">
        <v>8.61</v>
      </c>
      <c r="AH35" s="3">
        <v>8.77</v>
      </c>
      <c r="AI35" s="3">
        <v>14.85</v>
      </c>
      <c r="AJ35" s="3">
        <v>12.36</v>
      </c>
      <c r="AK35" s="3">
        <v>15.43</v>
      </c>
      <c r="AL35" s="3">
        <v>14.85</v>
      </c>
      <c r="AM35" s="3">
        <v>12.58</v>
      </c>
      <c r="AN35" s="3">
        <v>8.6300000000000008</v>
      </c>
      <c r="AO35" s="3">
        <v>9.69</v>
      </c>
      <c r="AP35" s="3">
        <v>8.65</v>
      </c>
      <c r="AQ35" s="3">
        <v>10.41</v>
      </c>
      <c r="AR35" s="3">
        <v>9.82</v>
      </c>
      <c r="AS35" s="3">
        <v>14.84</v>
      </c>
      <c r="AT35" s="3">
        <v>13.72</v>
      </c>
      <c r="AU35" s="7">
        <v>10.68</v>
      </c>
      <c r="AV35" s="3">
        <v>9.9499999999999993</v>
      </c>
      <c r="AW35" s="3">
        <v>10.64</v>
      </c>
      <c r="AX35" s="3">
        <v>10.89</v>
      </c>
      <c r="AY35" s="3">
        <v>10.92</v>
      </c>
      <c r="AZ35" s="3">
        <v>9.6</v>
      </c>
      <c r="BA35" s="3">
        <v>7.2</v>
      </c>
      <c r="BB35" s="3">
        <v>8.44</v>
      </c>
      <c r="BC35" s="3">
        <v>6.13</v>
      </c>
      <c r="BD35" s="3">
        <v>8.0299999999999994</v>
      </c>
      <c r="BE35" s="3">
        <v>13.55</v>
      </c>
      <c r="BF35" s="3">
        <v>11.21</v>
      </c>
      <c r="BG35" s="3">
        <v>5.64</v>
      </c>
      <c r="BH35" s="3">
        <v>5.84</v>
      </c>
      <c r="BI35" s="7">
        <v>14.33</v>
      </c>
      <c r="BJ35" s="3">
        <v>9.44</v>
      </c>
      <c r="BK35" s="3">
        <v>4.92</v>
      </c>
      <c r="BL35" s="3">
        <v>5.49</v>
      </c>
      <c r="BM35" s="3">
        <v>5.62</v>
      </c>
      <c r="BN35" s="3">
        <v>6.79</v>
      </c>
      <c r="BO35" s="3">
        <v>10.27</v>
      </c>
      <c r="BP35" s="3">
        <v>3.79</v>
      </c>
      <c r="BQ35" s="3">
        <v>0.56999999999999995</v>
      </c>
      <c r="BR35" s="3">
        <v>16.84</v>
      </c>
      <c r="BS35" s="3">
        <v>8.3699999999999992</v>
      </c>
      <c r="BT35" s="3">
        <v>11.37</v>
      </c>
      <c r="BU35" s="3">
        <v>15.46</v>
      </c>
      <c r="BV35" s="3">
        <v>12.57</v>
      </c>
      <c r="BW35" s="3">
        <v>12.46</v>
      </c>
    </row>
    <row r="36" spans="1:75" x14ac:dyDescent="0.25">
      <c r="A36" s="34"/>
      <c r="B36" s="2">
        <v>2</v>
      </c>
      <c r="C36" s="3">
        <v>10.57</v>
      </c>
      <c r="D36" s="3">
        <v>10.89</v>
      </c>
      <c r="E36" s="3">
        <v>13.05</v>
      </c>
      <c r="F36" s="3">
        <v>14.49</v>
      </c>
      <c r="G36" s="3">
        <v>12.54</v>
      </c>
      <c r="H36" s="3">
        <v>10.27</v>
      </c>
      <c r="I36" s="3">
        <v>4.22</v>
      </c>
      <c r="J36" s="3">
        <v>8.18</v>
      </c>
      <c r="K36" s="3">
        <v>7.15</v>
      </c>
      <c r="L36" s="3">
        <v>11.43</v>
      </c>
      <c r="M36" s="3">
        <v>11.19</v>
      </c>
      <c r="N36" s="3">
        <v>4.16</v>
      </c>
      <c r="O36" s="3">
        <v>5.56</v>
      </c>
      <c r="P36" s="3">
        <v>7.23</v>
      </c>
      <c r="Q36" s="3">
        <v>7.74</v>
      </c>
      <c r="R36" s="3">
        <v>1.1499999999999999</v>
      </c>
      <c r="S36" s="3">
        <v>7.56</v>
      </c>
      <c r="T36" s="3">
        <v>3.79</v>
      </c>
      <c r="U36" s="3">
        <v>5.94</v>
      </c>
      <c r="V36" s="3">
        <v>7.16</v>
      </c>
      <c r="W36" s="3">
        <v>4.4000000000000004</v>
      </c>
      <c r="X36" s="3">
        <v>8.86</v>
      </c>
      <c r="Y36" s="3">
        <v>2.71</v>
      </c>
      <c r="Z36" s="3">
        <v>8.82</v>
      </c>
      <c r="AA36" s="3">
        <v>5.54</v>
      </c>
      <c r="AB36" s="3">
        <v>11.16</v>
      </c>
      <c r="AC36" s="3">
        <v>12.69</v>
      </c>
      <c r="AD36" s="3">
        <v>13.74</v>
      </c>
      <c r="AE36" s="3">
        <v>7.08</v>
      </c>
      <c r="AF36" s="3">
        <v>7.29</v>
      </c>
      <c r="AG36" s="3">
        <v>8.1999999999999993</v>
      </c>
      <c r="AH36" s="3">
        <v>9.84</v>
      </c>
      <c r="AI36" s="3">
        <v>13.92</v>
      </c>
      <c r="AJ36" s="3">
        <v>13.11</v>
      </c>
      <c r="AK36" s="3">
        <v>15.73</v>
      </c>
      <c r="AL36" s="3">
        <v>13.61</v>
      </c>
      <c r="AM36" s="3">
        <v>12.02</v>
      </c>
      <c r="AN36" s="3">
        <v>8.56</v>
      </c>
      <c r="AO36" s="3">
        <v>8.68</v>
      </c>
      <c r="AP36" s="3">
        <v>8.5399999999999991</v>
      </c>
      <c r="AQ36" s="3">
        <v>9.6999999999999993</v>
      </c>
      <c r="AR36" s="3">
        <v>10.46</v>
      </c>
      <c r="AS36" s="3">
        <v>13.94</v>
      </c>
      <c r="AT36" s="3">
        <v>14.9</v>
      </c>
      <c r="AU36" s="3">
        <v>10.35</v>
      </c>
      <c r="AV36" s="3">
        <v>9.31</v>
      </c>
      <c r="AW36" s="3">
        <v>10.81</v>
      </c>
      <c r="AX36" s="3">
        <v>10.48</v>
      </c>
      <c r="AY36" s="3">
        <v>11.06</v>
      </c>
      <c r="AZ36" s="3">
        <v>9.34</v>
      </c>
      <c r="BA36" s="3">
        <v>7.84</v>
      </c>
      <c r="BB36" s="3">
        <v>9.14</v>
      </c>
      <c r="BC36" s="3">
        <v>6.71</v>
      </c>
      <c r="BD36" s="3">
        <v>7.9</v>
      </c>
      <c r="BE36" s="3">
        <v>14.73</v>
      </c>
      <c r="BF36" s="3">
        <v>10.6</v>
      </c>
      <c r="BG36" s="3">
        <v>6.33</v>
      </c>
      <c r="BH36" s="3">
        <v>6.22</v>
      </c>
      <c r="BI36" s="3">
        <v>14.6</v>
      </c>
      <c r="BJ36" s="3">
        <v>9.8800000000000008</v>
      </c>
      <c r="BK36" s="3">
        <v>3.63</v>
      </c>
      <c r="BL36" s="3">
        <v>6.31</v>
      </c>
      <c r="BM36" s="3">
        <v>4.9800000000000004</v>
      </c>
      <c r="BN36" s="3">
        <v>7.57</v>
      </c>
      <c r="BO36" s="3">
        <v>11.03</v>
      </c>
      <c r="BP36" s="3">
        <v>4.13</v>
      </c>
      <c r="BQ36" s="3">
        <v>1.1100000000000001</v>
      </c>
      <c r="BR36" s="3">
        <v>15.87</v>
      </c>
      <c r="BS36" s="3">
        <v>7.9</v>
      </c>
      <c r="BT36" s="3">
        <v>11.18</v>
      </c>
      <c r="BU36" s="3">
        <v>16.579999999999998</v>
      </c>
      <c r="BV36" s="3">
        <v>14.11</v>
      </c>
      <c r="BW36" s="3">
        <v>15.8</v>
      </c>
    </row>
    <row r="37" spans="1:75" x14ac:dyDescent="0.25">
      <c r="A37" s="34"/>
      <c r="B37" s="2">
        <v>2</v>
      </c>
      <c r="C37" s="3">
        <v>9.85</v>
      </c>
      <c r="D37" s="3">
        <v>10.37</v>
      </c>
      <c r="E37" s="3">
        <v>12.52</v>
      </c>
      <c r="F37" s="3">
        <v>13.94</v>
      </c>
      <c r="G37" s="3">
        <v>12.76</v>
      </c>
      <c r="H37" s="3">
        <v>9.65</v>
      </c>
      <c r="I37" s="3">
        <v>3.93</v>
      </c>
      <c r="J37" s="3">
        <v>7.91</v>
      </c>
      <c r="K37" s="3">
        <v>7.01</v>
      </c>
      <c r="L37" s="3">
        <v>10.97</v>
      </c>
      <c r="M37" s="3">
        <v>10.36</v>
      </c>
      <c r="N37" s="3">
        <v>3.54</v>
      </c>
      <c r="O37" s="3">
        <v>5.41</v>
      </c>
      <c r="P37" s="3">
        <v>6.91</v>
      </c>
      <c r="Q37" s="3">
        <v>7.35</v>
      </c>
      <c r="R37" s="3">
        <v>1.1299999999999999</v>
      </c>
      <c r="S37" s="3">
        <v>7.3</v>
      </c>
      <c r="T37" s="3">
        <v>3.77</v>
      </c>
      <c r="U37" s="3">
        <v>6.19</v>
      </c>
      <c r="V37" s="3">
        <v>7.38</v>
      </c>
      <c r="W37" s="3">
        <v>4.9800000000000004</v>
      </c>
      <c r="X37" s="3">
        <v>8.52</v>
      </c>
      <c r="Y37" s="3">
        <v>2.57</v>
      </c>
      <c r="Z37" s="3">
        <v>8.74</v>
      </c>
      <c r="AA37" s="3">
        <v>4.95</v>
      </c>
      <c r="AB37" s="3">
        <v>10.83</v>
      </c>
      <c r="AC37" s="3">
        <v>12.06</v>
      </c>
      <c r="AD37" s="3">
        <v>14.01</v>
      </c>
      <c r="AE37" s="3">
        <v>7.72</v>
      </c>
      <c r="AF37" s="3">
        <v>7.09</v>
      </c>
      <c r="AG37" s="3">
        <v>8.5399999999999991</v>
      </c>
      <c r="AH37" s="3">
        <v>9.07</v>
      </c>
      <c r="AI37" s="3">
        <v>14.91</v>
      </c>
      <c r="AJ37" s="3">
        <v>12.24</v>
      </c>
      <c r="AK37" s="3">
        <v>16.05</v>
      </c>
      <c r="AL37" s="3">
        <v>12.26</v>
      </c>
      <c r="AM37" s="3">
        <v>12.79</v>
      </c>
      <c r="AN37" s="3">
        <v>7.98</v>
      </c>
      <c r="AO37" s="3">
        <v>8.56</v>
      </c>
      <c r="AP37" s="3">
        <v>8.25</v>
      </c>
      <c r="AQ37" s="3">
        <v>9.5399999999999991</v>
      </c>
      <c r="AR37" s="3">
        <v>9.7200000000000006</v>
      </c>
      <c r="AS37" s="3">
        <v>15.34</v>
      </c>
      <c r="AT37" s="3">
        <v>14.11</v>
      </c>
      <c r="AU37" s="3">
        <v>10.7</v>
      </c>
      <c r="AV37" s="3">
        <v>9.01</v>
      </c>
      <c r="AW37" s="3">
        <v>9.9700000000000006</v>
      </c>
      <c r="AX37" s="3">
        <v>10.29</v>
      </c>
      <c r="AY37" s="3">
        <v>11.61</v>
      </c>
      <c r="AZ37" s="3">
        <v>10.02</v>
      </c>
      <c r="BA37" s="3">
        <v>7.4</v>
      </c>
      <c r="BB37" s="3">
        <v>9.6999999999999993</v>
      </c>
      <c r="BC37" s="3">
        <v>6.23</v>
      </c>
      <c r="BD37" s="3">
        <v>8.61</v>
      </c>
      <c r="BE37" s="3">
        <v>13.94</v>
      </c>
      <c r="BF37" s="3">
        <v>10.86</v>
      </c>
      <c r="BG37" s="3">
        <v>6.15</v>
      </c>
      <c r="BH37" s="3">
        <v>6.12</v>
      </c>
      <c r="BI37" s="3">
        <v>14.02</v>
      </c>
      <c r="BJ37" s="3">
        <v>9.33</v>
      </c>
      <c r="BK37" s="3">
        <v>3.43</v>
      </c>
      <c r="BL37" s="3">
        <v>6.13</v>
      </c>
      <c r="BM37" s="3">
        <v>4.88</v>
      </c>
      <c r="BN37" s="3">
        <v>7.12</v>
      </c>
      <c r="BO37" s="3">
        <v>10.93</v>
      </c>
      <c r="BP37" s="3">
        <v>4.0599999999999996</v>
      </c>
      <c r="BQ37" s="3">
        <v>0.94000000000000095</v>
      </c>
      <c r="BR37" s="3">
        <v>15.03</v>
      </c>
      <c r="BS37" s="3">
        <v>8.6</v>
      </c>
      <c r="BT37" s="3">
        <v>11.97</v>
      </c>
      <c r="BU37" s="3">
        <v>16.72</v>
      </c>
      <c r="BV37" s="3">
        <v>13.63</v>
      </c>
      <c r="BW37" s="3">
        <v>15.27</v>
      </c>
    </row>
    <row r="38" spans="1:75" x14ac:dyDescent="0.25">
      <c r="A38" s="34"/>
      <c r="B38" s="2">
        <v>2</v>
      </c>
      <c r="C38" s="3">
        <v>9.7100000000000009</v>
      </c>
      <c r="D38" s="3">
        <v>10.72</v>
      </c>
      <c r="E38" s="3">
        <v>12.17</v>
      </c>
      <c r="F38" s="3">
        <v>15.31</v>
      </c>
      <c r="G38" s="3">
        <v>12.65</v>
      </c>
      <c r="H38" s="3">
        <v>10.06</v>
      </c>
      <c r="I38" s="3">
        <v>4.1900000000000004</v>
      </c>
      <c r="J38" s="3">
        <v>8.08</v>
      </c>
      <c r="K38" s="3">
        <v>7.18</v>
      </c>
      <c r="L38" s="3">
        <v>11.86</v>
      </c>
      <c r="M38" s="3">
        <v>11.04</v>
      </c>
      <c r="N38" s="3">
        <v>3.75</v>
      </c>
      <c r="O38" s="3">
        <v>5.53</v>
      </c>
      <c r="P38" s="3">
        <v>7.08</v>
      </c>
      <c r="Q38" s="3">
        <v>7.58</v>
      </c>
      <c r="R38" s="3">
        <v>1.68</v>
      </c>
      <c r="S38" s="3">
        <v>6.7</v>
      </c>
      <c r="T38" s="3">
        <v>3.93</v>
      </c>
      <c r="U38" s="3">
        <v>6.43</v>
      </c>
      <c r="V38" s="3">
        <v>7.7</v>
      </c>
      <c r="W38" s="3">
        <v>4.49</v>
      </c>
      <c r="X38" s="3">
        <v>9.06</v>
      </c>
      <c r="Y38" s="3">
        <v>2.23</v>
      </c>
      <c r="Z38" s="3">
        <v>8.75</v>
      </c>
      <c r="AA38" s="3">
        <v>5.08</v>
      </c>
      <c r="AB38" s="3">
        <v>11.15</v>
      </c>
      <c r="AC38" s="3">
        <v>14.05</v>
      </c>
      <c r="AD38" s="3">
        <v>13.15</v>
      </c>
      <c r="AE38" s="3">
        <v>7.72</v>
      </c>
      <c r="AF38" s="3">
        <v>7.27</v>
      </c>
      <c r="AG38" s="3">
        <v>8.52</v>
      </c>
      <c r="AH38" s="3">
        <v>9.67</v>
      </c>
      <c r="AI38" s="3">
        <v>14.42</v>
      </c>
      <c r="AJ38" s="3">
        <v>11.88</v>
      </c>
      <c r="AK38" s="3">
        <v>15.85</v>
      </c>
      <c r="AL38" s="3">
        <v>11.88</v>
      </c>
      <c r="AM38" s="3">
        <v>12.25</v>
      </c>
      <c r="AN38" s="3">
        <v>8.2200000000000006</v>
      </c>
      <c r="AO38" s="3">
        <v>8.85</v>
      </c>
      <c r="AP38" s="3">
        <v>8.5399999999999991</v>
      </c>
      <c r="AQ38" s="3">
        <v>9.99</v>
      </c>
      <c r="AR38" s="3">
        <v>10.86</v>
      </c>
      <c r="AS38" s="3">
        <v>15.04</v>
      </c>
      <c r="AT38" s="3">
        <v>17.100000000000001</v>
      </c>
      <c r="AU38" s="3">
        <v>9.5</v>
      </c>
      <c r="AV38" s="3">
        <v>9.92</v>
      </c>
      <c r="AW38" s="3">
        <v>10.44</v>
      </c>
      <c r="AX38" s="3">
        <v>11.87</v>
      </c>
      <c r="AY38" s="3">
        <v>12.49</v>
      </c>
      <c r="AZ38" s="3">
        <v>9.8699999999999992</v>
      </c>
      <c r="BA38" s="3">
        <v>7.33</v>
      </c>
      <c r="BB38" s="3">
        <v>10.16</v>
      </c>
      <c r="BC38" s="3">
        <v>6.75</v>
      </c>
      <c r="BD38" s="3">
        <v>8.2200000000000006</v>
      </c>
      <c r="BE38" s="3">
        <v>13.71</v>
      </c>
      <c r="BF38" s="3">
        <v>10.86</v>
      </c>
      <c r="BG38" s="3">
        <v>6.03</v>
      </c>
      <c r="BH38" s="3">
        <v>6.23</v>
      </c>
      <c r="BI38" s="3">
        <v>14.44</v>
      </c>
      <c r="BJ38" s="3">
        <v>9.6999999999999993</v>
      </c>
      <c r="BK38" s="3">
        <v>3.64</v>
      </c>
      <c r="BL38" s="3">
        <v>6.33</v>
      </c>
      <c r="BM38" s="3">
        <v>4.93</v>
      </c>
      <c r="BN38" s="3">
        <v>7.21</v>
      </c>
      <c r="BO38" s="3">
        <v>10.69</v>
      </c>
      <c r="BP38" s="3">
        <v>4.1100000000000003</v>
      </c>
      <c r="BQ38" s="3">
        <v>0.98999999999999799</v>
      </c>
      <c r="BR38" s="3">
        <v>15.11</v>
      </c>
      <c r="BS38" s="3">
        <v>8.1300000000000008</v>
      </c>
      <c r="BT38" s="3">
        <v>11.66</v>
      </c>
      <c r="BU38" s="3">
        <v>16.89</v>
      </c>
      <c r="BV38" s="3">
        <v>13.61</v>
      </c>
      <c r="BW38" s="3">
        <v>15.14</v>
      </c>
    </row>
  </sheetData>
  <mergeCells count="6">
    <mergeCell ref="A33:A38"/>
    <mergeCell ref="A3:A8"/>
    <mergeCell ref="A9:A14"/>
    <mergeCell ref="A15:A20"/>
    <mergeCell ref="A21:A26"/>
    <mergeCell ref="A27:A32"/>
  </mergeCells>
  <phoneticPr fontId="13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37"/>
  <sheetViews>
    <sheetView workbookViewId="0">
      <selection activeCell="B16" sqref="B16"/>
    </sheetView>
  </sheetViews>
  <sheetFormatPr defaultColWidth="9" defaultRowHeight="13.8" x14ac:dyDescent="0.25"/>
  <cols>
    <col min="1" max="1" width="9" style="1"/>
    <col min="2" max="2" width="17.33203125" style="1" customWidth="1"/>
    <col min="3" max="16384" width="9" style="1"/>
  </cols>
  <sheetData>
    <row r="1" spans="1:75" x14ac:dyDescent="0.25">
      <c r="A1" s="3"/>
      <c r="B1" s="4" t="s">
        <v>2</v>
      </c>
      <c r="C1" s="5" t="s">
        <v>146</v>
      </c>
      <c r="D1" s="5" t="s">
        <v>147</v>
      </c>
      <c r="E1" s="5" t="s">
        <v>38</v>
      </c>
      <c r="F1" s="5" t="s">
        <v>39</v>
      </c>
      <c r="G1" s="5" t="s">
        <v>40</v>
      </c>
      <c r="H1" s="5" t="s">
        <v>42</v>
      </c>
      <c r="I1" s="5" t="s">
        <v>44</v>
      </c>
      <c r="J1" s="5" t="s">
        <v>45</v>
      </c>
      <c r="K1" s="5" t="s">
        <v>46</v>
      </c>
      <c r="L1" s="5" t="s">
        <v>47</v>
      </c>
      <c r="M1" s="5" t="s">
        <v>49</v>
      </c>
      <c r="N1" s="5" t="s">
        <v>50</v>
      </c>
      <c r="O1" s="5" t="s">
        <v>51</v>
      </c>
      <c r="P1" s="5" t="s">
        <v>52</v>
      </c>
      <c r="Q1" s="5" t="s">
        <v>53</v>
      </c>
      <c r="R1" s="5" t="s">
        <v>54</v>
      </c>
      <c r="S1" s="5" t="s">
        <v>55</v>
      </c>
      <c r="T1" s="5" t="s">
        <v>56</v>
      </c>
      <c r="U1" s="5" t="s">
        <v>57</v>
      </c>
      <c r="V1" s="5" t="s">
        <v>58</v>
      </c>
      <c r="W1" s="5" t="s">
        <v>59</v>
      </c>
      <c r="X1" s="5" t="s">
        <v>60</v>
      </c>
      <c r="Y1" s="5" t="s">
        <v>61</v>
      </c>
      <c r="Z1" s="5" t="s">
        <v>62</v>
      </c>
      <c r="AA1" s="5" t="s">
        <v>63</v>
      </c>
      <c r="AB1" s="5" t="s">
        <v>64</v>
      </c>
      <c r="AC1" s="5" t="s">
        <v>65</v>
      </c>
      <c r="AD1" s="5" t="s">
        <v>66</v>
      </c>
      <c r="AE1" s="5" t="s">
        <v>67</v>
      </c>
      <c r="AF1" s="5" t="s">
        <v>68</v>
      </c>
      <c r="AG1" s="5" t="s">
        <v>69</v>
      </c>
      <c r="AH1" s="5" t="s">
        <v>70</v>
      </c>
      <c r="AI1" s="5" t="s">
        <v>71</v>
      </c>
      <c r="AJ1" s="5" t="s">
        <v>72</v>
      </c>
      <c r="AK1" s="5" t="s">
        <v>73</v>
      </c>
      <c r="AL1" s="5" t="s">
        <v>74</v>
      </c>
      <c r="AM1" s="5" t="s">
        <v>75</v>
      </c>
      <c r="AN1" s="5" t="s">
        <v>76</v>
      </c>
      <c r="AO1" s="5" t="s">
        <v>77</v>
      </c>
      <c r="AP1" s="5" t="s">
        <v>78</v>
      </c>
      <c r="AQ1" s="5" t="s">
        <v>79</v>
      </c>
      <c r="AR1" s="5" t="s">
        <v>80</v>
      </c>
      <c r="AS1" s="5" t="s">
        <v>81</v>
      </c>
      <c r="AT1" s="5" t="s">
        <v>82</v>
      </c>
      <c r="AU1" s="5" t="s">
        <v>83</v>
      </c>
      <c r="AV1" s="5" t="s">
        <v>84</v>
      </c>
      <c r="AW1" s="5" t="s">
        <v>85</v>
      </c>
      <c r="AX1" s="5" t="s">
        <v>86</v>
      </c>
      <c r="AY1" s="5" t="s">
        <v>87</v>
      </c>
      <c r="AZ1" s="5" t="s">
        <v>88</v>
      </c>
      <c r="BA1" s="5" t="s">
        <v>89</v>
      </c>
      <c r="BB1" s="5" t="s">
        <v>90</v>
      </c>
      <c r="BC1" s="5" t="s">
        <v>91</v>
      </c>
      <c r="BD1" s="5" t="s">
        <v>92</v>
      </c>
      <c r="BE1" s="5" t="s">
        <v>93</v>
      </c>
      <c r="BF1" s="5" t="s">
        <v>94</v>
      </c>
      <c r="BG1" s="5" t="s">
        <v>95</v>
      </c>
      <c r="BH1" s="5" t="s">
        <v>96</v>
      </c>
      <c r="BI1" s="5" t="s">
        <v>148</v>
      </c>
      <c r="BJ1" s="5" t="s">
        <v>98</v>
      </c>
      <c r="BK1" s="5" t="s">
        <v>149</v>
      </c>
      <c r="BL1" s="5" t="s">
        <v>100</v>
      </c>
      <c r="BM1" s="5" t="s">
        <v>101</v>
      </c>
      <c r="BN1" s="5" t="s">
        <v>102</v>
      </c>
      <c r="BO1" s="5" t="s">
        <v>103</v>
      </c>
      <c r="BP1" s="5" t="s">
        <v>104</v>
      </c>
      <c r="BQ1" s="5" t="s">
        <v>105</v>
      </c>
      <c r="BR1" s="5" t="s">
        <v>106</v>
      </c>
      <c r="BS1" s="5" t="s">
        <v>107</v>
      </c>
      <c r="BT1" s="5" t="s">
        <v>108</v>
      </c>
      <c r="BU1" s="5" t="s">
        <v>109</v>
      </c>
      <c r="BV1" s="5" t="s">
        <v>110</v>
      </c>
      <c r="BW1" s="5" t="s">
        <v>111</v>
      </c>
    </row>
    <row r="2" spans="1:75" x14ac:dyDescent="0.25">
      <c r="A2" s="3" t="s">
        <v>156</v>
      </c>
      <c r="B2" s="3" t="s">
        <v>157</v>
      </c>
      <c r="C2" s="3">
        <v>8.48</v>
      </c>
      <c r="D2" s="3">
        <v>10.27</v>
      </c>
      <c r="E2" s="3">
        <v>10.27</v>
      </c>
      <c r="F2" s="3">
        <v>9.07</v>
      </c>
      <c r="G2" s="3">
        <v>10.91</v>
      </c>
      <c r="H2" s="3">
        <v>7.26</v>
      </c>
      <c r="I2" s="3">
        <v>9.02</v>
      </c>
      <c r="J2" s="3">
        <v>8.76</v>
      </c>
      <c r="K2" s="3">
        <v>7.32</v>
      </c>
      <c r="L2" s="3">
        <v>10.31</v>
      </c>
      <c r="M2" s="3">
        <v>12.1</v>
      </c>
      <c r="N2" s="3">
        <v>13.92</v>
      </c>
      <c r="O2" s="3">
        <v>14.99</v>
      </c>
      <c r="P2" s="3">
        <v>11.33</v>
      </c>
      <c r="Q2" s="3">
        <v>11.16</v>
      </c>
      <c r="R2" s="3">
        <v>6.94</v>
      </c>
      <c r="S2" s="3">
        <v>7.84</v>
      </c>
      <c r="T2" s="3">
        <v>13.94</v>
      </c>
      <c r="U2" s="3">
        <v>7.97</v>
      </c>
      <c r="V2" s="3">
        <v>12.14</v>
      </c>
      <c r="W2" s="3">
        <v>13.46</v>
      </c>
      <c r="X2" s="3">
        <v>9.52</v>
      </c>
      <c r="Y2" s="3">
        <v>5.67</v>
      </c>
      <c r="Z2" s="3">
        <v>11.05</v>
      </c>
      <c r="AA2" s="3">
        <v>7.37</v>
      </c>
      <c r="AB2" s="3">
        <v>10.64</v>
      </c>
      <c r="AC2" s="3">
        <v>9.58</v>
      </c>
      <c r="AD2" s="3">
        <v>14.6</v>
      </c>
      <c r="AE2" s="3">
        <v>9.66</v>
      </c>
      <c r="AF2" s="3">
        <v>10.7</v>
      </c>
      <c r="AG2" s="3">
        <v>6.94</v>
      </c>
      <c r="AH2" s="3">
        <v>7.84</v>
      </c>
      <c r="AI2" s="3">
        <v>13.94</v>
      </c>
      <c r="AJ2" s="3">
        <v>7.97</v>
      </c>
      <c r="AK2" s="3">
        <v>16.05</v>
      </c>
      <c r="AL2" s="3">
        <v>13.46</v>
      </c>
      <c r="AM2" s="3">
        <v>9.52</v>
      </c>
      <c r="AN2" s="3">
        <v>5.67</v>
      </c>
      <c r="AO2" s="3">
        <v>11.05</v>
      </c>
      <c r="AP2" s="3">
        <v>7.37</v>
      </c>
      <c r="AQ2" s="3">
        <v>10.64</v>
      </c>
      <c r="AR2" s="3">
        <v>9.58</v>
      </c>
      <c r="AS2" s="3">
        <v>18.22</v>
      </c>
      <c r="AT2" s="3">
        <v>17.59</v>
      </c>
      <c r="AU2" s="3">
        <v>10.7</v>
      </c>
      <c r="AV2" s="3">
        <v>12.21</v>
      </c>
      <c r="AW2" s="3">
        <v>14.68</v>
      </c>
      <c r="AX2" s="3">
        <v>11.45</v>
      </c>
      <c r="AY2" s="3">
        <v>14.76</v>
      </c>
      <c r="AZ2" s="3">
        <v>11.68</v>
      </c>
      <c r="BA2" s="3">
        <v>10.32</v>
      </c>
      <c r="BB2" s="3">
        <v>10.77</v>
      </c>
      <c r="BC2" s="3">
        <v>10.24</v>
      </c>
      <c r="BD2" s="3">
        <v>9.6199999999999992</v>
      </c>
      <c r="BE2" s="3">
        <v>14.4</v>
      </c>
      <c r="BF2" s="3">
        <v>14.74</v>
      </c>
      <c r="BG2" s="3">
        <v>5.46</v>
      </c>
      <c r="BH2" s="3">
        <v>5.57</v>
      </c>
      <c r="BI2" s="3">
        <v>18.350000000000001</v>
      </c>
      <c r="BJ2" s="3">
        <v>16.29</v>
      </c>
      <c r="BK2" s="3">
        <v>11.68</v>
      </c>
      <c r="BL2" s="3">
        <v>8.68</v>
      </c>
      <c r="BM2" s="3">
        <v>10.62</v>
      </c>
      <c r="BN2" s="3">
        <v>8.0500000000000007</v>
      </c>
      <c r="BO2" s="3">
        <v>16.53</v>
      </c>
      <c r="BP2" s="3">
        <v>7.06</v>
      </c>
      <c r="BQ2" s="3">
        <v>2.35</v>
      </c>
      <c r="BR2" s="3">
        <v>14.6</v>
      </c>
      <c r="BS2" s="3">
        <v>9.1199999999999992</v>
      </c>
      <c r="BT2" s="3">
        <v>17.75</v>
      </c>
      <c r="BU2" s="3">
        <v>18.16</v>
      </c>
      <c r="BV2" s="3">
        <v>13.92</v>
      </c>
      <c r="BW2" s="3">
        <v>18.89</v>
      </c>
    </row>
    <row r="3" spans="1:75" x14ac:dyDescent="0.25">
      <c r="A3" s="3" t="s">
        <v>158</v>
      </c>
      <c r="B3" s="3" t="s">
        <v>157</v>
      </c>
      <c r="C3" s="3">
        <v>8.52</v>
      </c>
      <c r="D3" s="3">
        <v>10.210000000000001</v>
      </c>
      <c r="E3" s="3">
        <v>9.4600000000000009</v>
      </c>
      <c r="F3" s="3">
        <v>8.9600000000000009</v>
      </c>
      <c r="G3" s="3">
        <v>10.76</v>
      </c>
      <c r="H3" s="3">
        <v>7.29</v>
      </c>
      <c r="I3" s="3">
        <v>9.16</v>
      </c>
      <c r="J3" s="3">
        <v>8.48</v>
      </c>
      <c r="K3" s="3">
        <v>7.75</v>
      </c>
      <c r="L3" s="3">
        <v>10.19</v>
      </c>
      <c r="M3" s="3">
        <v>12.26</v>
      </c>
      <c r="N3" s="3">
        <v>13.86</v>
      </c>
      <c r="O3" s="3">
        <v>13.92</v>
      </c>
      <c r="P3" s="3">
        <v>11.12</v>
      </c>
      <c r="Q3" s="3">
        <v>11.03</v>
      </c>
      <c r="R3" s="3">
        <v>7.05</v>
      </c>
      <c r="S3" s="3">
        <v>8.4</v>
      </c>
      <c r="T3" s="3">
        <v>14.46</v>
      </c>
      <c r="U3" s="3">
        <v>8.3800000000000008</v>
      </c>
      <c r="V3" s="3">
        <v>11.56</v>
      </c>
      <c r="W3" s="3">
        <v>12.91</v>
      </c>
      <c r="X3" s="3">
        <v>9.92</v>
      </c>
      <c r="Y3" s="3">
        <v>5.79</v>
      </c>
      <c r="Z3" s="3">
        <v>11.72</v>
      </c>
      <c r="AA3" s="3">
        <v>7.42</v>
      </c>
      <c r="AB3" s="3">
        <v>10.09</v>
      </c>
      <c r="AC3" s="3">
        <v>9.06</v>
      </c>
      <c r="AD3" s="3">
        <v>13.43</v>
      </c>
      <c r="AE3" s="3">
        <v>9.83</v>
      </c>
      <c r="AF3" s="3">
        <v>10.86</v>
      </c>
      <c r="AG3" s="3">
        <v>7.05</v>
      </c>
      <c r="AH3" s="3">
        <v>8.4</v>
      </c>
      <c r="AI3" s="3">
        <v>14.46</v>
      </c>
      <c r="AJ3" s="3">
        <v>8.3800000000000008</v>
      </c>
      <c r="AK3" s="3">
        <v>16.53</v>
      </c>
      <c r="AL3" s="3">
        <v>12.91</v>
      </c>
      <c r="AM3" s="3">
        <v>9.92</v>
      </c>
      <c r="AN3" s="3">
        <v>5.79</v>
      </c>
      <c r="AO3" s="3">
        <v>11.72</v>
      </c>
      <c r="AP3" s="3">
        <v>7.42</v>
      </c>
      <c r="AQ3" s="3">
        <v>10.09</v>
      </c>
      <c r="AR3" s="3">
        <v>9.06</v>
      </c>
      <c r="AS3" s="3">
        <v>17.34</v>
      </c>
      <c r="AT3" s="3">
        <v>18.8</v>
      </c>
      <c r="AU3" s="3">
        <v>10.86</v>
      </c>
      <c r="AV3" s="3">
        <v>11.71</v>
      </c>
      <c r="AW3" s="3">
        <v>14.96</v>
      </c>
      <c r="AX3" s="3">
        <v>11.2</v>
      </c>
      <c r="AY3" s="3">
        <v>13.15</v>
      </c>
      <c r="AZ3" s="3">
        <v>11.93</v>
      </c>
      <c r="BA3" s="3">
        <v>9.9499999999999993</v>
      </c>
      <c r="BB3" s="3">
        <v>11.38</v>
      </c>
      <c r="BC3" s="3">
        <v>10.34</v>
      </c>
      <c r="BD3" s="3">
        <v>9.69</v>
      </c>
      <c r="BE3" s="3">
        <v>14.18</v>
      </c>
      <c r="BF3" s="3">
        <v>14.87</v>
      </c>
      <c r="BG3" s="3">
        <v>6.12</v>
      </c>
      <c r="BH3" s="3">
        <v>5.64</v>
      </c>
      <c r="BI3" s="3">
        <v>17.739999999999998</v>
      </c>
      <c r="BJ3" s="3">
        <v>15.86</v>
      </c>
      <c r="BK3" s="3">
        <v>12.61</v>
      </c>
      <c r="BL3" s="3">
        <v>9.1</v>
      </c>
      <c r="BM3" s="3">
        <v>10.7</v>
      </c>
      <c r="BN3" s="3">
        <v>8.64</v>
      </c>
      <c r="BO3" s="3">
        <v>17.09</v>
      </c>
      <c r="BP3" s="3">
        <v>8.0299999999999994</v>
      </c>
      <c r="BQ3" s="3">
        <v>2.88</v>
      </c>
      <c r="BR3" s="3">
        <v>15.11</v>
      </c>
      <c r="BS3" s="3">
        <v>8.52</v>
      </c>
      <c r="BT3" s="3">
        <v>18.48</v>
      </c>
      <c r="BU3" s="3">
        <v>18.41</v>
      </c>
      <c r="BV3" s="3">
        <v>15.91</v>
      </c>
      <c r="BW3" s="3">
        <v>16.670000000000002</v>
      </c>
    </row>
    <row r="4" spans="1:75" x14ac:dyDescent="0.25">
      <c r="A4" s="3" t="s">
        <v>159</v>
      </c>
      <c r="B4" s="3" t="s">
        <v>157</v>
      </c>
      <c r="C4" s="3">
        <v>8.4700000000000006</v>
      </c>
      <c r="D4" s="3">
        <v>11.02</v>
      </c>
      <c r="E4" s="3">
        <v>9.9499999999999993</v>
      </c>
      <c r="F4" s="3">
        <v>8.86</v>
      </c>
      <c r="G4" s="3">
        <v>10.79</v>
      </c>
      <c r="H4" s="3">
        <v>7.26</v>
      </c>
      <c r="I4" s="3">
        <v>8.92</v>
      </c>
      <c r="J4" s="3">
        <v>9.36</v>
      </c>
      <c r="K4" s="3">
        <v>7.27</v>
      </c>
      <c r="L4" s="3">
        <v>10.199999999999999</v>
      </c>
      <c r="M4" s="3">
        <v>12.61</v>
      </c>
      <c r="N4" s="3">
        <v>14.01</v>
      </c>
      <c r="O4" s="3">
        <v>13.9</v>
      </c>
      <c r="P4" s="3">
        <v>11.39</v>
      </c>
      <c r="Q4" s="3">
        <v>10.95</v>
      </c>
      <c r="R4" s="3">
        <v>7.3</v>
      </c>
      <c r="S4" s="3">
        <v>8.24</v>
      </c>
      <c r="T4" s="3">
        <v>14.72</v>
      </c>
      <c r="U4" s="3">
        <v>8.48</v>
      </c>
      <c r="V4" s="3">
        <v>11.66</v>
      </c>
      <c r="W4" s="3">
        <v>13.31</v>
      </c>
      <c r="X4" s="3">
        <v>10</v>
      </c>
      <c r="Y4" s="3">
        <v>6.04</v>
      </c>
      <c r="Z4" s="3">
        <v>11.57</v>
      </c>
      <c r="AA4" s="3">
        <v>7.42</v>
      </c>
      <c r="AB4" s="3">
        <v>10.91</v>
      </c>
      <c r="AC4" s="3">
        <v>9.24</v>
      </c>
      <c r="AD4" s="3">
        <v>13.52</v>
      </c>
      <c r="AE4" s="3">
        <v>9.67</v>
      </c>
      <c r="AF4" s="3">
        <v>11.59</v>
      </c>
      <c r="AG4" s="3">
        <v>7.3</v>
      </c>
      <c r="AH4" s="3">
        <v>8.24</v>
      </c>
      <c r="AI4" s="3">
        <v>14.72</v>
      </c>
      <c r="AJ4" s="3">
        <v>8.48</v>
      </c>
      <c r="AK4" s="3">
        <v>17</v>
      </c>
      <c r="AL4" s="3">
        <v>13.31</v>
      </c>
      <c r="AM4" s="3">
        <v>10</v>
      </c>
      <c r="AN4" s="3">
        <v>6.04</v>
      </c>
      <c r="AO4" s="3">
        <v>11.57</v>
      </c>
      <c r="AP4" s="3">
        <v>7.42</v>
      </c>
      <c r="AQ4" s="3">
        <v>10.91</v>
      </c>
      <c r="AR4" s="3">
        <v>9.24</v>
      </c>
      <c r="AS4" s="3">
        <v>18.440000000000001</v>
      </c>
      <c r="AT4" s="3">
        <v>16.29</v>
      </c>
      <c r="AU4" s="3">
        <v>11.59</v>
      </c>
      <c r="AV4" s="3">
        <v>11.54</v>
      </c>
      <c r="AW4" s="3">
        <v>14.47</v>
      </c>
      <c r="AX4" s="3">
        <v>10.89</v>
      </c>
      <c r="AY4" s="3">
        <v>14.48</v>
      </c>
      <c r="AZ4" s="3">
        <v>11.77</v>
      </c>
      <c r="BA4" s="3">
        <v>10.26</v>
      </c>
      <c r="BB4" s="3">
        <v>10.77</v>
      </c>
      <c r="BC4" s="3">
        <v>10.31</v>
      </c>
      <c r="BD4" s="3">
        <v>9.8800000000000008</v>
      </c>
      <c r="BE4" s="3">
        <v>13.9</v>
      </c>
      <c r="BF4" s="3">
        <v>15.34</v>
      </c>
      <c r="BG4" s="3">
        <v>6.23</v>
      </c>
      <c r="BH4" s="3">
        <v>6.12</v>
      </c>
      <c r="BI4" s="3">
        <v>16.22</v>
      </c>
      <c r="BJ4" s="3">
        <v>15.53</v>
      </c>
      <c r="BK4" s="3">
        <v>12.27</v>
      </c>
      <c r="BL4" s="3">
        <v>9.15</v>
      </c>
      <c r="BM4" s="3">
        <v>10.84</v>
      </c>
      <c r="BN4" s="3">
        <v>8.5</v>
      </c>
      <c r="BO4" s="3">
        <v>17.45</v>
      </c>
      <c r="BP4" s="3">
        <v>7.32</v>
      </c>
      <c r="BQ4" s="3">
        <v>2.81</v>
      </c>
      <c r="BR4" s="3">
        <v>15.64</v>
      </c>
      <c r="BS4" s="3">
        <v>9.0299999999999994</v>
      </c>
      <c r="BT4" s="3">
        <v>16.27</v>
      </c>
      <c r="BU4" s="3">
        <v>18.399999999999999</v>
      </c>
      <c r="BV4" s="3">
        <v>14.59</v>
      </c>
      <c r="BW4" s="3">
        <v>19.600000000000001</v>
      </c>
    </row>
    <row r="5" spans="1:75" x14ac:dyDescent="0.25">
      <c r="A5" s="3" t="s">
        <v>160</v>
      </c>
      <c r="B5" s="3" t="s">
        <v>161</v>
      </c>
      <c r="C5" s="3">
        <v>7.43</v>
      </c>
      <c r="D5" s="3">
        <v>9.18</v>
      </c>
      <c r="E5" s="3">
        <v>8.68</v>
      </c>
      <c r="F5" s="3">
        <v>8.93</v>
      </c>
      <c r="G5" s="3">
        <v>11.33</v>
      </c>
      <c r="H5" s="3">
        <v>6.55</v>
      </c>
      <c r="I5" s="3">
        <v>8.9600000000000009</v>
      </c>
      <c r="J5" s="3">
        <v>7.6</v>
      </c>
      <c r="K5" s="3">
        <v>6.62</v>
      </c>
      <c r="L5" s="3">
        <v>9.73</v>
      </c>
      <c r="M5" s="3">
        <v>12.84</v>
      </c>
      <c r="N5" s="3">
        <v>16.27</v>
      </c>
      <c r="O5" s="3">
        <v>13.77</v>
      </c>
      <c r="P5" s="3">
        <v>10.31</v>
      </c>
      <c r="Q5" s="3">
        <v>10.86</v>
      </c>
      <c r="R5" s="3">
        <v>7.1</v>
      </c>
      <c r="S5" s="3">
        <v>7.71</v>
      </c>
      <c r="T5" s="3">
        <v>12.42</v>
      </c>
      <c r="U5" s="3">
        <v>8.8699999999999992</v>
      </c>
      <c r="V5" s="3">
        <v>11.58</v>
      </c>
      <c r="W5" s="3">
        <v>10.119999999999999</v>
      </c>
      <c r="X5" s="3">
        <v>8.68</v>
      </c>
      <c r="Y5" s="3">
        <v>5.76</v>
      </c>
      <c r="Z5" s="3">
        <v>11.22</v>
      </c>
      <c r="AA5" s="3">
        <v>6.84</v>
      </c>
      <c r="AB5" s="3">
        <v>9.65</v>
      </c>
      <c r="AC5" s="3">
        <v>8.3000000000000007</v>
      </c>
      <c r="AD5" s="3">
        <v>13.09</v>
      </c>
      <c r="AE5" s="3">
        <v>10.87</v>
      </c>
      <c r="AF5" s="3">
        <v>10.47</v>
      </c>
      <c r="AG5" s="3">
        <v>7.1</v>
      </c>
      <c r="AH5" s="3">
        <v>7.71</v>
      </c>
      <c r="AI5" s="3">
        <v>12.42</v>
      </c>
      <c r="AJ5" s="3">
        <v>8.8699999999999992</v>
      </c>
      <c r="AK5" s="3">
        <v>15.84</v>
      </c>
      <c r="AL5" s="3">
        <v>10.119999999999999</v>
      </c>
      <c r="AM5" s="3">
        <v>8.68</v>
      </c>
      <c r="AN5" s="3">
        <v>5.76</v>
      </c>
      <c r="AO5" s="3">
        <v>11.22</v>
      </c>
      <c r="AP5" s="3">
        <v>6.84</v>
      </c>
      <c r="AQ5" s="3">
        <v>9.65</v>
      </c>
      <c r="AR5" s="3">
        <v>8.3000000000000007</v>
      </c>
      <c r="AS5" s="3">
        <v>16.53</v>
      </c>
      <c r="AT5" s="3">
        <v>16.28</v>
      </c>
      <c r="AU5" s="3">
        <v>10.47</v>
      </c>
      <c r="AV5" s="3">
        <v>11.15</v>
      </c>
      <c r="AW5" s="3">
        <v>14.46</v>
      </c>
      <c r="AX5" s="3">
        <v>10.86</v>
      </c>
      <c r="AY5" s="3">
        <v>13.99</v>
      </c>
      <c r="AZ5" s="3">
        <v>12.85</v>
      </c>
      <c r="BA5" s="3">
        <v>9.17</v>
      </c>
      <c r="BB5" s="3">
        <v>10.48</v>
      </c>
      <c r="BC5" s="3">
        <v>9.9700000000000006</v>
      </c>
      <c r="BD5" s="3">
        <v>8.69</v>
      </c>
      <c r="BE5" s="3">
        <v>13.79</v>
      </c>
      <c r="BF5" s="3">
        <v>15.34</v>
      </c>
      <c r="BG5" s="3">
        <v>5.84</v>
      </c>
      <c r="BH5" s="3">
        <v>6.01</v>
      </c>
      <c r="BI5" s="3">
        <v>16.399999999999999</v>
      </c>
      <c r="BJ5" s="3">
        <v>16.760000000000002</v>
      </c>
      <c r="BK5" s="3">
        <v>13.75</v>
      </c>
      <c r="BL5" s="3">
        <v>8.2899999999999991</v>
      </c>
      <c r="BM5" s="3">
        <v>9.73</v>
      </c>
      <c r="BN5" s="3">
        <v>6.76</v>
      </c>
      <c r="BO5" s="3">
        <v>16.739999999999998</v>
      </c>
      <c r="BP5" s="3">
        <v>7.59</v>
      </c>
      <c r="BQ5" s="3">
        <v>2.06</v>
      </c>
      <c r="BR5" s="3">
        <v>14.13</v>
      </c>
      <c r="BS5" s="3">
        <v>8.34</v>
      </c>
      <c r="BT5" s="3">
        <v>16.510000000000002</v>
      </c>
      <c r="BU5" s="3">
        <v>19.100000000000001</v>
      </c>
      <c r="BV5" s="3">
        <v>12.75</v>
      </c>
      <c r="BW5" s="3">
        <v>17.13</v>
      </c>
    </row>
    <row r="6" spans="1:75" x14ac:dyDescent="0.25">
      <c r="A6" s="3" t="s">
        <v>162</v>
      </c>
      <c r="B6" s="3" t="s">
        <v>161</v>
      </c>
      <c r="C6" s="3">
        <v>8</v>
      </c>
      <c r="D6" s="3">
        <v>9.85</v>
      </c>
      <c r="E6" s="3">
        <v>9.51</v>
      </c>
      <c r="F6" s="3">
        <v>9.82</v>
      </c>
      <c r="G6" s="3">
        <v>11.43</v>
      </c>
      <c r="H6" s="3">
        <v>7.08</v>
      </c>
      <c r="I6" s="3">
        <v>10.26</v>
      </c>
      <c r="J6" s="3">
        <v>8.2799999999999994</v>
      </c>
      <c r="K6" s="3">
        <v>7.01</v>
      </c>
      <c r="L6" s="3">
        <v>9.2899999999999991</v>
      </c>
      <c r="M6" s="3">
        <v>12.07</v>
      </c>
      <c r="N6" s="3">
        <v>16.600000000000001</v>
      </c>
      <c r="O6" s="3">
        <v>15.2</v>
      </c>
      <c r="P6" s="3">
        <v>11.33</v>
      </c>
      <c r="Q6" s="3">
        <v>12.33</v>
      </c>
      <c r="R6" s="3">
        <v>7.68</v>
      </c>
      <c r="S6" s="3">
        <v>8.4700000000000006</v>
      </c>
      <c r="T6" s="3">
        <v>14.98</v>
      </c>
      <c r="U6" s="3">
        <v>9.07</v>
      </c>
      <c r="V6" s="3">
        <v>11.09</v>
      </c>
      <c r="W6" s="3">
        <v>10.63</v>
      </c>
      <c r="X6" s="3">
        <v>9.33</v>
      </c>
      <c r="Y6" s="3">
        <v>6.31</v>
      </c>
      <c r="Z6" s="3">
        <v>12.22</v>
      </c>
      <c r="AA6" s="3">
        <v>7.85</v>
      </c>
      <c r="AB6" s="3">
        <v>9.64</v>
      </c>
      <c r="AC6" s="3">
        <v>8.68</v>
      </c>
      <c r="AD6" s="3">
        <v>14.39</v>
      </c>
      <c r="AE6" s="3">
        <v>11.42</v>
      </c>
      <c r="AF6" s="3">
        <v>10.85</v>
      </c>
      <c r="AG6" s="3">
        <v>7.68</v>
      </c>
      <c r="AH6" s="3">
        <v>8.4700000000000006</v>
      </c>
      <c r="AI6" s="3">
        <v>14.98</v>
      </c>
      <c r="AJ6" s="3">
        <v>9.07</v>
      </c>
      <c r="AK6" s="3">
        <v>13.58</v>
      </c>
      <c r="AL6" s="3">
        <v>10.63</v>
      </c>
      <c r="AM6" s="3">
        <v>9.33</v>
      </c>
      <c r="AN6" s="3">
        <v>6.31</v>
      </c>
      <c r="AO6" s="3">
        <v>12.22</v>
      </c>
      <c r="AP6" s="3">
        <v>7.85</v>
      </c>
      <c r="AQ6" s="3">
        <v>9.64</v>
      </c>
      <c r="AR6" s="3">
        <v>8.68</v>
      </c>
      <c r="AS6" s="3">
        <v>16.3</v>
      </c>
      <c r="AT6" s="3">
        <v>15.67</v>
      </c>
      <c r="AU6" s="3">
        <v>10.85</v>
      </c>
      <c r="AV6" s="3">
        <v>11.54</v>
      </c>
      <c r="AW6" s="3">
        <v>14.82</v>
      </c>
      <c r="AX6" s="3">
        <v>11.02</v>
      </c>
      <c r="AY6" s="3">
        <v>14.64</v>
      </c>
      <c r="AZ6" s="3">
        <v>12.71</v>
      </c>
      <c r="BA6" s="3">
        <v>9.1300000000000008</v>
      </c>
      <c r="BB6" s="3">
        <v>10.32</v>
      </c>
      <c r="BC6" s="3">
        <v>9.86</v>
      </c>
      <c r="BD6" s="3">
        <v>9.1</v>
      </c>
      <c r="BE6" s="3">
        <v>14.52</v>
      </c>
      <c r="BF6" s="3">
        <v>15.16</v>
      </c>
      <c r="BG6" s="3">
        <v>5.66</v>
      </c>
      <c r="BH6" s="3">
        <v>6</v>
      </c>
      <c r="BI6" s="3">
        <v>18.29</v>
      </c>
      <c r="BJ6" s="3">
        <v>17.52</v>
      </c>
      <c r="BK6" s="3">
        <v>13.73</v>
      </c>
      <c r="BL6" s="3">
        <v>8.7200000000000006</v>
      </c>
      <c r="BM6" s="3">
        <v>9.8800000000000008</v>
      </c>
      <c r="BN6" s="3">
        <v>7.07</v>
      </c>
      <c r="BO6" s="3">
        <v>14.78</v>
      </c>
      <c r="BP6" s="3">
        <v>7.7</v>
      </c>
      <c r="BQ6" s="3">
        <v>1.76</v>
      </c>
      <c r="BR6" s="3">
        <v>14.1</v>
      </c>
      <c r="BS6" s="3">
        <v>8.61</v>
      </c>
      <c r="BT6" s="3">
        <v>16.97</v>
      </c>
      <c r="BU6" s="3">
        <v>16.63</v>
      </c>
      <c r="BV6" s="3">
        <v>12.23</v>
      </c>
      <c r="BW6" s="3">
        <v>16.63</v>
      </c>
    </row>
    <row r="7" spans="1:75" x14ac:dyDescent="0.25">
      <c r="A7" s="3" t="s">
        <v>163</v>
      </c>
      <c r="B7" s="3" t="s">
        <v>161</v>
      </c>
      <c r="C7" s="3">
        <v>7.89</v>
      </c>
      <c r="D7" s="3">
        <v>9.8699999999999992</v>
      </c>
      <c r="E7" s="3">
        <v>9.1300000000000008</v>
      </c>
      <c r="F7" s="3">
        <v>9.61</v>
      </c>
      <c r="G7" s="3">
        <v>11.36</v>
      </c>
      <c r="H7" s="3">
        <v>6.78</v>
      </c>
      <c r="I7" s="3">
        <v>9.6</v>
      </c>
      <c r="J7" s="3">
        <v>8.0299999999999994</v>
      </c>
      <c r="K7" s="3">
        <v>6.76</v>
      </c>
      <c r="L7" s="3">
        <v>9.5399999999999991</v>
      </c>
      <c r="M7" s="3">
        <v>12.42</v>
      </c>
      <c r="N7" s="3">
        <v>16.559999999999999</v>
      </c>
      <c r="O7" s="3">
        <v>13.46</v>
      </c>
      <c r="P7" s="3">
        <v>10.96</v>
      </c>
      <c r="Q7" s="3">
        <v>10.89</v>
      </c>
      <c r="R7" s="3">
        <v>7.51</v>
      </c>
      <c r="S7" s="3">
        <v>8.43</v>
      </c>
      <c r="T7" s="3">
        <v>13.21</v>
      </c>
      <c r="U7" s="3">
        <v>8.69</v>
      </c>
      <c r="V7" s="3">
        <v>11.19</v>
      </c>
      <c r="W7" s="3">
        <v>10.76</v>
      </c>
      <c r="X7" s="3">
        <v>8.86</v>
      </c>
      <c r="Y7" s="3">
        <v>6.07</v>
      </c>
      <c r="Z7" s="3">
        <v>11.73</v>
      </c>
      <c r="AA7" s="3">
        <v>7.42</v>
      </c>
      <c r="AB7" s="3">
        <v>10</v>
      </c>
      <c r="AC7" s="3">
        <v>9.32</v>
      </c>
      <c r="AD7" s="3">
        <v>15.16</v>
      </c>
      <c r="AE7" s="3">
        <v>11.27</v>
      </c>
      <c r="AF7" s="3">
        <v>10.32</v>
      </c>
      <c r="AG7" s="3">
        <v>7.51</v>
      </c>
      <c r="AH7" s="3">
        <v>8.43</v>
      </c>
      <c r="AI7" s="3">
        <v>13.21</v>
      </c>
      <c r="AJ7" s="3">
        <v>8.69</v>
      </c>
      <c r="AK7" s="3">
        <v>14.83</v>
      </c>
      <c r="AL7" s="3">
        <v>10.76</v>
      </c>
      <c r="AM7" s="3">
        <v>8.86</v>
      </c>
      <c r="AN7" s="3">
        <v>6.07</v>
      </c>
      <c r="AO7" s="3">
        <v>11.73</v>
      </c>
      <c r="AP7" s="3">
        <v>7.42</v>
      </c>
      <c r="AQ7" s="3">
        <v>10</v>
      </c>
      <c r="AR7" s="3">
        <v>9.32</v>
      </c>
      <c r="AS7" s="3">
        <v>15.01</v>
      </c>
      <c r="AT7" s="3">
        <v>14.76</v>
      </c>
      <c r="AU7" s="3">
        <v>10.32</v>
      </c>
      <c r="AV7" s="3">
        <v>11.63</v>
      </c>
      <c r="AW7" s="3">
        <v>15.29</v>
      </c>
      <c r="AX7" s="3">
        <v>10.38</v>
      </c>
      <c r="AY7" s="3">
        <v>13.9</v>
      </c>
      <c r="AZ7" s="3">
        <v>13.12</v>
      </c>
      <c r="BA7" s="3">
        <v>8.9600000000000009</v>
      </c>
      <c r="BB7" s="3">
        <v>11.01</v>
      </c>
      <c r="BC7" s="3">
        <v>10.210000000000001</v>
      </c>
      <c r="BD7" s="3">
        <v>9.52</v>
      </c>
      <c r="BE7" s="3">
        <v>13.21</v>
      </c>
      <c r="BF7" s="3">
        <v>14.63</v>
      </c>
      <c r="BG7" s="3">
        <v>5.53</v>
      </c>
      <c r="BH7" s="3">
        <v>5.93</v>
      </c>
      <c r="BI7" s="3">
        <v>18.54</v>
      </c>
      <c r="BJ7" s="3">
        <v>17.690000000000001</v>
      </c>
      <c r="BK7" s="3">
        <v>13.54</v>
      </c>
      <c r="BL7" s="3">
        <v>9.02</v>
      </c>
      <c r="BM7" s="3">
        <v>9.1199999999999992</v>
      </c>
      <c r="BN7" s="3">
        <v>6.51</v>
      </c>
      <c r="BO7" s="3">
        <v>18.54</v>
      </c>
      <c r="BP7" s="3">
        <v>7.48</v>
      </c>
      <c r="BQ7" s="3">
        <v>1.77</v>
      </c>
      <c r="BR7" s="3">
        <v>14.17</v>
      </c>
      <c r="BS7" s="3">
        <v>8.66</v>
      </c>
      <c r="BT7" s="3">
        <v>18.61</v>
      </c>
      <c r="BU7" s="3">
        <v>19.18</v>
      </c>
      <c r="BV7" s="3">
        <v>12.15</v>
      </c>
      <c r="BW7" s="3">
        <v>17.22</v>
      </c>
    </row>
    <row r="8" spans="1:75" x14ac:dyDescent="0.25">
      <c r="A8" s="3" t="s">
        <v>164</v>
      </c>
      <c r="B8" s="3" t="s">
        <v>157</v>
      </c>
      <c r="C8" s="3">
        <v>10.59</v>
      </c>
      <c r="D8" s="3">
        <v>10.55</v>
      </c>
      <c r="E8" s="3">
        <v>13.96</v>
      </c>
      <c r="F8" s="3">
        <v>13.6</v>
      </c>
      <c r="G8" s="3">
        <v>13.89</v>
      </c>
      <c r="H8" s="3">
        <v>10.72</v>
      </c>
      <c r="I8" s="3">
        <v>8.32</v>
      </c>
      <c r="J8" s="3">
        <v>11.96</v>
      </c>
      <c r="K8" s="3">
        <v>7.55</v>
      </c>
      <c r="L8" s="3">
        <v>10.72</v>
      </c>
      <c r="M8" s="3">
        <v>7.67</v>
      </c>
      <c r="N8" s="3">
        <v>12.32</v>
      </c>
      <c r="O8" s="3">
        <v>10.26</v>
      </c>
      <c r="P8" s="3">
        <v>9.64</v>
      </c>
      <c r="Q8" s="3">
        <v>16.420000000000002</v>
      </c>
      <c r="R8" s="3">
        <v>7.52</v>
      </c>
      <c r="S8" s="3">
        <v>10.33</v>
      </c>
      <c r="T8" s="3">
        <v>8.81</v>
      </c>
      <c r="U8" s="3">
        <v>10.48</v>
      </c>
      <c r="V8" s="3">
        <v>11.3</v>
      </c>
      <c r="W8" s="3">
        <v>6.35</v>
      </c>
      <c r="X8" s="3">
        <v>10.74</v>
      </c>
      <c r="Y8" s="3">
        <v>8.73</v>
      </c>
      <c r="Z8" s="3">
        <v>7.74</v>
      </c>
      <c r="AA8" s="3">
        <v>9.25</v>
      </c>
      <c r="AB8" s="3">
        <v>12.19</v>
      </c>
      <c r="AC8" s="3">
        <v>16.170000000000002</v>
      </c>
      <c r="AD8" s="3">
        <v>14.99</v>
      </c>
      <c r="AE8" s="3">
        <v>10.58</v>
      </c>
      <c r="AF8" s="3">
        <v>10.16</v>
      </c>
      <c r="AG8" s="3">
        <v>7.55</v>
      </c>
      <c r="AH8" s="3">
        <v>8.75</v>
      </c>
      <c r="AI8" s="3">
        <v>14.13</v>
      </c>
      <c r="AJ8" s="3">
        <v>8.1199999999999992</v>
      </c>
      <c r="AK8" s="3">
        <v>18.64</v>
      </c>
      <c r="AL8" s="3">
        <v>13.12</v>
      </c>
      <c r="AM8" s="3">
        <v>10.06</v>
      </c>
      <c r="AN8" s="3">
        <v>7.2</v>
      </c>
      <c r="AO8" s="3">
        <v>11.33</v>
      </c>
      <c r="AP8" s="3">
        <v>8.06</v>
      </c>
      <c r="AQ8" s="3">
        <v>9.74</v>
      </c>
      <c r="AR8" s="3">
        <v>9.1999999999999993</v>
      </c>
      <c r="AS8" s="3">
        <v>18.489999999999998</v>
      </c>
      <c r="AT8" s="3">
        <v>17.32</v>
      </c>
      <c r="AU8" s="3">
        <v>11.91</v>
      </c>
      <c r="AV8" s="3">
        <v>12.41</v>
      </c>
      <c r="AW8" s="3">
        <v>14.25</v>
      </c>
      <c r="AX8" s="3">
        <v>11.48</v>
      </c>
      <c r="AY8" s="3">
        <v>15.07</v>
      </c>
      <c r="AZ8" s="3">
        <v>12.83</v>
      </c>
      <c r="BA8" s="3">
        <v>11.47</v>
      </c>
      <c r="BB8" s="3">
        <v>11.12</v>
      </c>
      <c r="BC8" s="3">
        <v>10.59</v>
      </c>
      <c r="BD8" s="3">
        <v>9.43</v>
      </c>
      <c r="BE8" s="3">
        <v>14.48</v>
      </c>
      <c r="BF8" s="3">
        <v>14.83</v>
      </c>
      <c r="BG8" s="3">
        <v>6.42</v>
      </c>
      <c r="BH8" s="3">
        <v>5.6</v>
      </c>
      <c r="BI8" s="3">
        <v>18.41</v>
      </c>
      <c r="BJ8" s="3">
        <v>16.510000000000002</v>
      </c>
      <c r="BK8" s="3">
        <v>11.61</v>
      </c>
      <c r="BL8" s="3">
        <v>9.61</v>
      </c>
      <c r="BM8" s="3">
        <v>10.38</v>
      </c>
      <c r="BN8" s="3">
        <v>8.6199999999999992</v>
      </c>
      <c r="BO8" s="3">
        <v>14.96</v>
      </c>
      <c r="BP8" s="3">
        <v>7.12</v>
      </c>
      <c r="BQ8" s="3">
        <v>3.19</v>
      </c>
      <c r="BR8" s="3">
        <v>15.9</v>
      </c>
      <c r="BS8" s="3">
        <v>8.6999999999999993</v>
      </c>
      <c r="BT8" s="3">
        <v>15.94</v>
      </c>
      <c r="BU8" s="3">
        <v>17.84</v>
      </c>
      <c r="BV8" s="3">
        <v>12.93</v>
      </c>
      <c r="BW8" s="3">
        <v>15.53</v>
      </c>
    </row>
    <row r="9" spans="1:75" x14ac:dyDescent="0.25">
      <c r="A9" s="3" t="s">
        <v>165</v>
      </c>
      <c r="B9" s="3" t="s">
        <v>157</v>
      </c>
      <c r="C9" s="3">
        <v>10.36</v>
      </c>
      <c r="D9" s="3">
        <v>10.69</v>
      </c>
      <c r="E9" s="3">
        <v>14.63</v>
      </c>
      <c r="F9" s="3">
        <v>12.84</v>
      </c>
      <c r="G9" s="3">
        <v>13.93</v>
      </c>
      <c r="H9" s="3">
        <v>10.89</v>
      </c>
      <c r="I9" s="3">
        <v>7.97</v>
      </c>
      <c r="J9" s="3">
        <v>12.09</v>
      </c>
      <c r="K9" s="3">
        <v>7.13</v>
      </c>
      <c r="L9" s="3">
        <v>10.46</v>
      </c>
      <c r="M9" s="3">
        <v>8.0500000000000007</v>
      </c>
      <c r="N9" s="3">
        <v>12.17</v>
      </c>
      <c r="O9" s="3">
        <v>9.58</v>
      </c>
      <c r="P9" s="3">
        <v>8.99</v>
      </c>
      <c r="Q9" s="3">
        <v>17.13</v>
      </c>
      <c r="R9" s="3">
        <v>7.9</v>
      </c>
      <c r="S9" s="3">
        <v>10.43</v>
      </c>
      <c r="T9" s="3">
        <v>8.76</v>
      </c>
      <c r="U9" s="3">
        <v>10.46</v>
      </c>
      <c r="V9" s="3">
        <v>11.41</v>
      </c>
      <c r="W9" s="3">
        <v>6.52</v>
      </c>
      <c r="X9" s="3">
        <v>9.65</v>
      </c>
      <c r="Y9" s="3">
        <v>8.65</v>
      </c>
      <c r="Z9" s="3">
        <v>7.97</v>
      </c>
      <c r="AA9" s="3">
        <v>9.8699999999999992</v>
      </c>
      <c r="AB9" s="3">
        <v>11.96</v>
      </c>
      <c r="AC9" s="3">
        <v>13.71</v>
      </c>
      <c r="AD9" s="3">
        <v>14.55</v>
      </c>
      <c r="AE9" s="3">
        <v>10.87</v>
      </c>
      <c r="AF9" s="3">
        <v>10.64</v>
      </c>
      <c r="AG9" s="3">
        <v>7.95</v>
      </c>
      <c r="AH9" s="3">
        <v>9.41</v>
      </c>
      <c r="AI9" s="3">
        <v>15.07</v>
      </c>
      <c r="AJ9" s="3">
        <v>8.6199999999999992</v>
      </c>
      <c r="AK9" s="3">
        <v>18.25</v>
      </c>
      <c r="AL9" s="3">
        <v>13.29</v>
      </c>
      <c r="AM9" s="3">
        <v>10.32</v>
      </c>
      <c r="AN9" s="3">
        <v>6.86</v>
      </c>
      <c r="AO9" s="3">
        <v>12.29</v>
      </c>
      <c r="AP9" s="3">
        <v>8.3699999999999992</v>
      </c>
      <c r="AQ9" s="3">
        <v>10.29</v>
      </c>
      <c r="AR9" s="3">
        <v>9.3699999999999992</v>
      </c>
      <c r="AS9" s="3">
        <v>17.63</v>
      </c>
      <c r="AT9" s="3">
        <v>18.350000000000001</v>
      </c>
      <c r="AU9" s="3">
        <v>12.37</v>
      </c>
      <c r="AV9" s="3">
        <v>13.07</v>
      </c>
      <c r="AW9" s="3">
        <v>14.38</v>
      </c>
      <c r="AX9" s="3">
        <v>11.74</v>
      </c>
      <c r="AY9" s="3">
        <v>14.41</v>
      </c>
      <c r="AZ9" s="3">
        <v>13.57</v>
      </c>
      <c r="BA9" s="3">
        <v>10.65</v>
      </c>
      <c r="BB9" s="3">
        <v>12.19</v>
      </c>
      <c r="BC9" s="3">
        <v>10.09</v>
      </c>
      <c r="BD9" s="3">
        <v>9.6300000000000008</v>
      </c>
      <c r="BE9" s="3">
        <v>14.88</v>
      </c>
      <c r="BF9" s="3">
        <v>13.47</v>
      </c>
      <c r="BG9" s="3">
        <v>5.72</v>
      </c>
      <c r="BH9" s="3">
        <v>5.16</v>
      </c>
      <c r="BI9" s="3">
        <v>17.88</v>
      </c>
      <c r="BJ9" s="3">
        <v>15.37</v>
      </c>
      <c r="BK9" s="3">
        <v>11.38</v>
      </c>
      <c r="BL9" s="3">
        <v>8.5500000000000007</v>
      </c>
      <c r="BM9" s="3">
        <v>10.51</v>
      </c>
      <c r="BN9" s="3">
        <v>7.88</v>
      </c>
      <c r="BO9" s="3">
        <v>14.83</v>
      </c>
      <c r="BP9" s="3">
        <v>6.84</v>
      </c>
      <c r="BQ9" s="3">
        <v>2.65</v>
      </c>
      <c r="BR9" s="3">
        <v>14.5</v>
      </c>
      <c r="BS9" s="3">
        <v>8.69</v>
      </c>
      <c r="BT9" s="3">
        <v>17.760000000000002</v>
      </c>
      <c r="BU9" s="3">
        <v>17.760000000000002</v>
      </c>
      <c r="BV9" s="3">
        <v>12.72</v>
      </c>
      <c r="BW9" s="3">
        <v>17.149999999999999</v>
      </c>
    </row>
    <row r="10" spans="1:75" x14ac:dyDescent="0.25">
      <c r="A10" s="3" t="s">
        <v>166</v>
      </c>
      <c r="B10" s="3" t="s">
        <v>157</v>
      </c>
      <c r="C10" s="3">
        <v>10.68</v>
      </c>
      <c r="D10" s="3">
        <v>10.1</v>
      </c>
      <c r="E10" s="3">
        <v>14.45</v>
      </c>
      <c r="F10" s="3">
        <v>13.19</v>
      </c>
      <c r="G10" s="3">
        <v>15.13</v>
      </c>
      <c r="H10" s="3">
        <v>10.41</v>
      </c>
      <c r="I10" s="3">
        <v>8.14</v>
      </c>
      <c r="J10" s="3">
        <v>11.99</v>
      </c>
      <c r="K10" s="3">
        <v>7.25</v>
      </c>
      <c r="L10" s="3">
        <v>10.88</v>
      </c>
      <c r="M10" s="3">
        <v>7.71</v>
      </c>
      <c r="N10" s="3">
        <v>11.75</v>
      </c>
      <c r="O10" s="3">
        <v>9.5500000000000007</v>
      </c>
      <c r="P10" s="3">
        <v>9.23</v>
      </c>
      <c r="Q10" s="3">
        <v>16.73</v>
      </c>
      <c r="R10" s="3">
        <v>7.34</v>
      </c>
      <c r="S10" s="3">
        <v>10.51</v>
      </c>
      <c r="T10" s="3">
        <v>8.8000000000000007</v>
      </c>
      <c r="U10" s="3">
        <v>9.69</v>
      </c>
      <c r="V10" s="3">
        <v>12.07</v>
      </c>
      <c r="W10" s="3">
        <v>6.34</v>
      </c>
      <c r="X10" s="3">
        <v>9.83</v>
      </c>
      <c r="Y10" s="3">
        <v>9.11</v>
      </c>
      <c r="Z10" s="3">
        <v>7.61</v>
      </c>
      <c r="AA10" s="3">
        <v>9</v>
      </c>
      <c r="AB10" s="3">
        <v>12.27</v>
      </c>
      <c r="AC10" s="3">
        <v>15.43</v>
      </c>
      <c r="AD10" s="3">
        <v>14.23</v>
      </c>
      <c r="AE10" s="3">
        <v>11.1</v>
      </c>
      <c r="AF10" s="3">
        <v>10.37</v>
      </c>
      <c r="AG10" s="3">
        <v>7.94</v>
      </c>
      <c r="AH10" s="3">
        <v>9.07</v>
      </c>
      <c r="AI10" s="3">
        <v>15.28</v>
      </c>
      <c r="AJ10" s="3">
        <v>8.52</v>
      </c>
      <c r="AK10" s="3">
        <v>19.489999999999998</v>
      </c>
      <c r="AL10" s="3">
        <v>13.72</v>
      </c>
      <c r="AM10" s="3">
        <v>10.58</v>
      </c>
      <c r="AN10" s="3">
        <v>7.19</v>
      </c>
      <c r="AO10" s="3">
        <v>12.04</v>
      </c>
      <c r="AP10" s="3">
        <v>8.3800000000000008</v>
      </c>
      <c r="AQ10" s="3">
        <v>10.67</v>
      </c>
      <c r="AR10" s="3">
        <v>9.2200000000000006</v>
      </c>
      <c r="AS10" s="3">
        <v>16.95</v>
      </c>
      <c r="AT10" s="3">
        <v>19.190000000000001</v>
      </c>
      <c r="AU10" s="3">
        <v>12.52</v>
      </c>
      <c r="AV10" s="3">
        <v>12.72</v>
      </c>
      <c r="AW10" s="3">
        <v>14.35</v>
      </c>
      <c r="AX10" s="3">
        <v>11.93</v>
      </c>
      <c r="AY10" s="3">
        <v>13.79</v>
      </c>
      <c r="AZ10" s="3">
        <v>14.32</v>
      </c>
      <c r="BA10" s="3">
        <v>9.81</v>
      </c>
      <c r="BB10" s="3">
        <v>12.71</v>
      </c>
      <c r="BC10" s="3">
        <v>10.5</v>
      </c>
      <c r="BD10" s="3">
        <v>9.7100000000000009</v>
      </c>
      <c r="BE10" s="3">
        <v>15.42</v>
      </c>
      <c r="BF10" s="3">
        <v>15.53</v>
      </c>
      <c r="BG10" s="3">
        <v>6.45</v>
      </c>
      <c r="BH10" s="3">
        <v>5.63</v>
      </c>
      <c r="BI10" s="3">
        <v>19.100000000000001</v>
      </c>
      <c r="BJ10" s="3">
        <v>14.58</v>
      </c>
      <c r="BK10" s="3">
        <v>12.48</v>
      </c>
      <c r="BL10" s="3">
        <v>9.68</v>
      </c>
      <c r="BM10" s="3">
        <v>10.3</v>
      </c>
      <c r="BN10" s="3">
        <v>8.5299999999999994</v>
      </c>
      <c r="BO10" s="3">
        <v>17.05</v>
      </c>
      <c r="BP10" s="3">
        <v>7.47</v>
      </c>
      <c r="BQ10" s="3">
        <v>3.83</v>
      </c>
      <c r="BR10" s="3">
        <v>15.81</v>
      </c>
      <c r="BS10" s="3">
        <v>8.5500000000000007</v>
      </c>
      <c r="BT10" s="3">
        <v>16.91</v>
      </c>
      <c r="BU10" s="3">
        <v>17.89</v>
      </c>
      <c r="BV10" s="3">
        <v>12.79</v>
      </c>
      <c r="BW10" s="3">
        <v>17.73</v>
      </c>
    </row>
    <row r="11" spans="1:75" x14ac:dyDescent="0.25">
      <c r="A11" s="3" t="s">
        <v>167</v>
      </c>
      <c r="B11" s="3" t="s">
        <v>161</v>
      </c>
      <c r="C11" s="3">
        <v>11.83</v>
      </c>
      <c r="D11" s="3">
        <v>11.84</v>
      </c>
      <c r="E11" s="3">
        <v>14.3</v>
      </c>
      <c r="F11" s="3">
        <v>13.27</v>
      </c>
      <c r="G11" s="3">
        <v>14.15</v>
      </c>
      <c r="H11" s="3">
        <v>13.19</v>
      </c>
      <c r="I11" s="3">
        <v>8.64</v>
      </c>
      <c r="J11" s="3">
        <v>13.45</v>
      </c>
      <c r="K11" s="3">
        <v>7.63</v>
      </c>
      <c r="L11" s="3">
        <v>10.56</v>
      </c>
      <c r="M11" s="3">
        <v>9.36</v>
      </c>
      <c r="N11" s="3">
        <v>14.02</v>
      </c>
      <c r="O11" s="3">
        <v>11.78</v>
      </c>
      <c r="P11" s="3">
        <v>10.59</v>
      </c>
      <c r="Q11" s="3">
        <v>16.2</v>
      </c>
      <c r="R11" s="3">
        <v>6.8</v>
      </c>
      <c r="S11" s="3">
        <v>10.18</v>
      </c>
      <c r="T11" s="3">
        <v>9.1300000000000008</v>
      </c>
      <c r="U11" s="3">
        <v>10.4</v>
      </c>
      <c r="V11" s="3">
        <v>11.47</v>
      </c>
      <c r="W11" s="3">
        <v>5.78</v>
      </c>
      <c r="X11" s="3">
        <v>9.43</v>
      </c>
      <c r="Y11" s="3">
        <v>7.77</v>
      </c>
      <c r="Z11" s="3">
        <v>6.84</v>
      </c>
      <c r="AA11" s="3">
        <v>8.41</v>
      </c>
      <c r="AB11" s="3">
        <v>11.71</v>
      </c>
      <c r="AC11" s="3">
        <v>15.59</v>
      </c>
      <c r="AD11" s="3">
        <v>13.26</v>
      </c>
      <c r="AE11" s="3">
        <v>10.07</v>
      </c>
      <c r="AF11" s="3">
        <v>10</v>
      </c>
      <c r="AG11" s="3">
        <v>7.95</v>
      </c>
      <c r="AH11" s="3">
        <v>8.92</v>
      </c>
      <c r="AI11" s="3">
        <v>16.34</v>
      </c>
      <c r="AJ11" s="3">
        <v>9.64</v>
      </c>
      <c r="AK11" s="3">
        <v>17.649999999999999</v>
      </c>
      <c r="AL11" s="3">
        <v>13.69</v>
      </c>
      <c r="AM11" s="3">
        <v>10.19</v>
      </c>
      <c r="AN11" s="3">
        <v>6.39</v>
      </c>
      <c r="AO11" s="3">
        <v>11.96</v>
      </c>
      <c r="AP11" s="3">
        <v>8.0399999999999991</v>
      </c>
      <c r="AQ11" s="3">
        <v>10.039999999999999</v>
      </c>
      <c r="AR11" s="3">
        <v>8.58</v>
      </c>
      <c r="AS11" s="3">
        <v>17.36</v>
      </c>
      <c r="AT11" s="3">
        <v>17.489999999999998</v>
      </c>
      <c r="AU11" s="3">
        <v>10.39</v>
      </c>
      <c r="AV11" s="3">
        <v>12.16</v>
      </c>
      <c r="AW11" s="3">
        <v>14.92</v>
      </c>
      <c r="AX11" s="3">
        <v>11.7</v>
      </c>
      <c r="AY11" s="3">
        <v>14.62</v>
      </c>
      <c r="AZ11" s="3">
        <v>14.02</v>
      </c>
      <c r="BA11" s="3">
        <v>10.11</v>
      </c>
      <c r="BB11" s="3">
        <v>12.27</v>
      </c>
      <c r="BC11" s="3">
        <v>11.35</v>
      </c>
      <c r="BD11" s="3">
        <v>9.51</v>
      </c>
      <c r="BE11" s="3">
        <v>15.23</v>
      </c>
      <c r="BF11" s="3">
        <v>15.07</v>
      </c>
      <c r="BG11" s="3">
        <v>5.67</v>
      </c>
      <c r="BH11" s="3">
        <v>5.52</v>
      </c>
      <c r="BI11" s="3">
        <v>18.29</v>
      </c>
      <c r="BJ11" s="3">
        <v>14.9</v>
      </c>
      <c r="BK11" s="3">
        <v>12.7</v>
      </c>
      <c r="BL11" s="3">
        <v>10.37</v>
      </c>
      <c r="BM11" s="3">
        <v>11.87</v>
      </c>
      <c r="BN11" s="3">
        <v>10.06</v>
      </c>
      <c r="BO11" s="3">
        <v>15.48</v>
      </c>
      <c r="BP11" s="3">
        <v>7</v>
      </c>
      <c r="BQ11" s="3">
        <v>3.41</v>
      </c>
      <c r="BR11" s="3">
        <v>14.58</v>
      </c>
      <c r="BS11" s="3">
        <v>9.19</v>
      </c>
      <c r="BT11" s="3">
        <v>17.829999999999998</v>
      </c>
      <c r="BU11" s="3">
        <v>17.52</v>
      </c>
      <c r="BV11" s="3">
        <v>12.49</v>
      </c>
      <c r="BW11" s="3">
        <v>19.86</v>
      </c>
    </row>
    <row r="12" spans="1:75" x14ac:dyDescent="0.25">
      <c r="A12" s="3" t="s">
        <v>168</v>
      </c>
      <c r="B12" s="3" t="s">
        <v>161</v>
      </c>
      <c r="C12" s="3">
        <v>12.4</v>
      </c>
      <c r="D12" s="3">
        <v>11.42</v>
      </c>
      <c r="E12" s="3">
        <v>16.28</v>
      </c>
      <c r="F12" s="3">
        <v>13.8</v>
      </c>
      <c r="G12" s="3">
        <v>13.57</v>
      </c>
      <c r="H12" s="3">
        <v>13.04</v>
      </c>
      <c r="I12" s="3">
        <v>8.92</v>
      </c>
      <c r="J12" s="3">
        <v>13.16</v>
      </c>
      <c r="K12" s="3">
        <v>7.64</v>
      </c>
      <c r="L12" s="3">
        <v>9.86</v>
      </c>
      <c r="M12" s="3">
        <v>9.0399999999999991</v>
      </c>
      <c r="N12" s="3">
        <v>14.32</v>
      </c>
      <c r="O12" s="3">
        <v>12.29</v>
      </c>
      <c r="P12" s="3">
        <v>10.83</v>
      </c>
      <c r="Q12" s="3">
        <v>16.72</v>
      </c>
      <c r="R12" s="3">
        <v>7.25</v>
      </c>
      <c r="S12" s="3">
        <v>10.46</v>
      </c>
      <c r="T12" s="3">
        <v>9.85</v>
      </c>
      <c r="U12" s="3">
        <v>11.2</v>
      </c>
      <c r="V12" s="3">
        <v>12.46</v>
      </c>
      <c r="W12" s="3">
        <v>6.37</v>
      </c>
      <c r="X12" s="3">
        <v>9.9</v>
      </c>
      <c r="Y12" s="3">
        <v>7.75</v>
      </c>
      <c r="Z12" s="3">
        <v>7.07</v>
      </c>
      <c r="AA12" s="3">
        <v>8.8800000000000008</v>
      </c>
      <c r="AB12" s="3">
        <v>12.43</v>
      </c>
      <c r="AC12" s="3">
        <v>14.31</v>
      </c>
      <c r="AD12" s="3">
        <v>13.7</v>
      </c>
      <c r="AE12" s="3">
        <v>10.64</v>
      </c>
      <c r="AF12" s="3">
        <v>11.15</v>
      </c>
      <c r="AG12" s="3">
        <v>8.2200000000000006</v>
      </c>
      <c r="AH12" s="3">
        <v>9.2200000000000006</v>
      </c>
      <c r="AI12" s="3">
        <v>16.87</v>
      </c>
      <c r="AJ12" s="3">
        <v>9.69</v>
      </c>
      <c r="AK12" s="3">
        <v>15.26</v>
      </c>
      <c r="AL12" s="3">
        <v>13.78</v>
      </c>
      <c r="AM12" s="3">
        <v>8.02</v>
      </c>
      <c r="AN12" s="3">
        <v>6.09</v>
      </c>
      <c r="AO12" s="3">
        <v>11.78</v>
      </c>
      <c r="AP12" s="3">
        <v>8.15</v>
      </c>
      <c r="AQ12" s="3">
        <v>10.56</v>
      </c>
      <c r="AR12" s="3">
        <v>9.0399999999999991</v>
      </c>
      <c r="AS12" s="3">
        <v>18.440000000000001</v>
      </c>
      <c r="AT12" s="3">
        <v>18.34</v>
      </c>
      <c r="AU12" s="3">
        <v>11.48</v>
      </c>
      <c r="AV12" s="3">
        <v>11.97</v>
      </c>
      <c r="AW12" s="3">
        <v>14.17</v>
      </c>
      <c r="AX12" s="3">
        <v>12.15</v>
      </c>
      <c r="AY12" s="3">
        <v>16.12</v>
      </c>
      <c r="AZ12" s="3">
        <v>13.43</v>
      </c>
      <c r="BA12" s="3">
        <v>10.82</v>
      </c>
      <c r="BB12" s="3">
        <v>12.56</v>
      </c>
      <c r="BC12" s="3">
        <v>11.48</v>
      </c>
      <c r="BD12" s="3">
        <v>9.5299999999999994</v>
      </c>
      <c r="BE12" s="3">
        <v>14.82</v>
      </c>
      <c r="BF12" s="3">
        <v>13.26</v>
      </c>
      <c r="BG12" s="3">
        <v>5.81</v>
      </c>
      <c r="BH12" s="3">
        <v>4.71</v>
      </c>
      <c r="BI12" s="3">
        <v>18.18</v>
      </c>
      <c r="BJ12" s="3">
        <v>15.59</v>
      </c>
      <c r="BK12" s="3">
        <v>12.63</v>
      </c>
      <c r="BL12" s="3">
        <v>9.99</v>
      </c>
      <c r="BM12" s="3">
        <v>11.4</v>
      </c>
      <c r="BN12" s="3">
        <v>9.06</v>
      </c>
      <c r="BO12" s="3">
        <v>14.95</v>
      </c>
      <c r="BP12" s="3">
        <v>6.71</v>
      </c>
      <c r="BQ12" s="3">
        <v>3.1</v>
      </c>
      <c r="BR12" s="3">
        <v>14.02</v>
      </c>
      <c r="BS12" s="3">
        <v>9.15</v>
      </c>
      <c r="BT12" s="3">
        <v>19.100000000000001</v>
      </c>
      <c r="BU12" s="3">
        <v>17.97</v>
      </c>
      <c r="BV12" s="3">
        <v>10.79</v>
      </c>
      <c r="BW12" s="3">
        <v>17.920000000000002</v>
      </c>
    </row>
    <row r="13" spans="1:75" x14ac:dyDescent="0.25">
      <c r="A13" s="3" t="s">
        <v>169</v>
      </c>
      <c r="B13" s="3" t="s">
        <v>161</v>
      </c>
      <c r="C13" s="3">
        <v>11.27</v>
      </c>
      <c r="D13" s="3">
        <v>11.43</v>
      </c>
      <c r="E13" s="3">
        <v>16.04</v>
      </c>
      <c r="F13" s="3">
        <v>13.48</v>
      </c>
      <c r="G13" s="3">
        <v>14.26</v>
      </c>
      <c r="H13" s="3">
        <v>11.93</v>
      </c>
      <c r="I13" s="3">
        <v>8.7100000000000009</v>
      </c>
      <c r="J13" s="3">
        <v>12.61</v>
      </c>
      <c r="K13" s="3">
        <v>7.53</v>
      </c>
      <c r="L13" s="3">
        <v>10.71</v>
      </c>
      <c r="M13" s="3">
        <v>9.36</v>
      </c>
      <c r="N13" s="3">
        <v>13.74</v>
      </c>
      <c r="O13" s="3">
        <v>12.22</v>
      </c>
      <c r="P13" s="3">
        <v>10.97</v>
      </c>
      <c r="Q13" s="3">
        <v>16.09</v>
      </c>
      <c r="R13" s="3">
        <v>7.27</v>
      </c>
      <c r="S13" s="3">
        <v>10.32</v>
      </c>
      <c r="T13" s="3">
        <v>8.9600000000000009</v>
      </c>
      <c r="U13" s="3">
        <v>10.96</v>
      </c>
      <c r="V13" s="3">
        <v>11.84</v>
      </c>
      <c r="W13" s="3">
        <v>5.98</v>
      </c>
      <c r="X13" s="3">
        <v>10.119999999999999</v>
      </c>
      <c r="Y13" s="3">
        <v>7.89</v>
      </c>
      <c r="Z13" s="3">
        <v>7.06</v>
      </c>
      <c r="AA13" s="3">
        <v>9.15</v>
      </c>
      <c r="AB13" s="3">
        <v>12.48</v>
      </c>
      <c r="AC13" s="3">
        <v>14.44</v>
      </c>
      <c r="AD13" s="3">
        <v>14.14</v>
      </c>
      <c r="AE13" s="3">
        <v>10.62</v>
      </c>
      <c r="AF13" s="3">
        <v>11.21</v>
      </c>
      <c r="AG13" s="3">
        <v>7.8</v>
      </c>
      <c r="AH13" s="3">
        <v>8.89</v>
      </c>
      <c r="AI13" s="3">
        <v>16.100000000000001</v>
      </c>
      <c r="AJ13" s="3">
        <v>9.61</v>
      </c>
      <c r="AK13" s="3">
        <v>16.8</v>
      </c>
      <c r="AL13" s="3">
        <v>13.66</v>
      </c>
      <c r="AM13" s="3">
        <v>10.07</v>
      </c>
      <c r="AN13" s="3">
        <v>6.68</v>
      </c>
      <c r="AO13" s="3">
        <v>11.71</v>
      </c>
      <c r="AP13" s="3">
        <v>8.18</v>
      </c>
      <c r="AQ13" s="3">
        <v>10.220000000000001</v>
      </c>
      <c r="AR13" s="3">
        <v>8.32</v>
      </c>
      <c r="AS13" s="3">
        <v>16.54</v>
      </c>
      <c r="AT13" s="3">
        <v>18.440000000000001</v>
      </c>
      <c r="AU13" s="3">
        <v>10.97</v>
      </c>
      <c r="AV13" s="3">
        <v>12.08</v>
      </c>
      <c r="AW13" s="3">
        <v>14.89</v>
      </c>
      <c r="AX13" s="3">
        <v>11.45</v>
      </c>
      <c r="AY13" s="3">
        <v>14.26</v>
      </c>
      <c r="AZ13" s="3">
        <v>13.78</v>
      </c>
      <c r="BA13" s="3">
        <v>10.07</v>
      </c>
      <c r="BB13" s="3">
        <v>12.02</v>
      </c>
      <c r="BC13" s="3">
        <v>11.18</v>
      </c>
      <c r="BD13" s="3">
        <v>9.5500000000000007</v>
      </c>
      <c r="BE13" s="3">
        <v>13.41</v>
      </c>
      <c r="BF13" s="3">
        <v>15.81</v>
      </c>
      <c r="BG13" s="3">
        <v>5.77</v>
      </c>
      <c r="BH13" s="3">
        <v>5.01</v>
      </c>
      <c r="BI13" s="3">
        <v>18.84</v>
      </c>
      <c r="BJ13" s="3">
        <v>14.4</v>
      </c>
      <c r="BK13" s="3">
        <v>13.36</v>
      </c>
      <c r="BL13" s="3">
        <v>10.3</v>
      </c>
      <c r="BM13" s="3">
        <v>12.4</v>
      </c>
      <c r="BN13" s="3">
        <v>9.67</v>
      </c>
      <c r="BO13" s="3">
        <v>15.43</v>
      </c>
      <c r="BP13" s="3">
        <v>7.2</v>
      </c>
      <c r="BQ13" s="3">
        <v>3.4</v>
      </c>
      <c r="BR13" s="3">
        <v>14.94</v>
      </c>
      <c r="BS13" s="3">
        <v>8.77</v>
      </c>
      <c r="BT13" s="3">
        <v>16.760000000000002</v>
      </c>
      <c r="BU13" s="3">
        <v>18.079999999999998</v>
      </c>
      <c r="BV13" s="3">
        <v>12.34</v>
      </c>
      <c r="BW13" s="3">
        <v>17.510000000000002</v>
      </c>
    </row>
    <row r="14" spans="1:75" x14ac:dyDescent="0.25">
      <c r="A14" s="3" t="s">
        <v>170</v>
      </c>
      <c r="B14" s="3" t="s">
        <v>157</v>
      </c>
      <c r="C14" s="3">
        <v>10.64</v>
      </c>
      <c r="D14" s="3">
        <v>9.8699999999999992</v>
      </c>
      <c r="E14" s="3">
        <v>15.44</v>
      </c>
      <c r="F14" s="3">
        <v>15.63</v>
      </c>
      <c r="G14" s="3">
        <v>12.28</v>
      </c>
      <c r="H14" s="3">
        <v>10.52</v>
      </c>
      <c r="I14" s="3">
        <v>5.03</v>
      </c>
      <c r="J14" s="3">
        <v>8.92</v>
      </c>
      <c r="K14" s="3">
        <v>6.66</v>
      </c>
      <c r="L14" s="3">
        <v>10.85</v>
      </c>
      <c r="M14" s="3">
        <v>10.97</v>
      </c>
      <c r="N14" s="3">
        <v>4.91</v>
      </c>
      <c r="O14" s="3">
        <v>7.06</v>
      </c>
      <c r="P14" s="3">
        <v>7.46</v>
      </c>
      <c r="Q14" s="3">
        <v>9.64</v>
      </c>
      <c r="R14" s="3">
        <v>3.84</v>
      </c>
      <c r="S14" s="3">
        <v>9.48</v>
      </c>
      <c r="T14" s="3">
        <v>4.54</v>
      </c>
      <c r="U14" s="3">
        <v>5.1100000000000003</v>
      </c>
      <c r="V14" s="3">
        <v>6.63</v>
      </c>
      <c r="W14" s="3">
        <v>4.57</v>
      </c>
      <c r="X14" s="3">
        <v>10.83</v>
      </c>
      <c r="Y14" s="3">
        <v>5.14</v>
      </c>
      <c r="Z14" s="3">
        <v>7.52</v>
      </c>
      <c r="AA14" s="3">
        <v>5.39</v>
      </c>
      <c r="AB14" s="3">
        <v>13.84</v>
      </c>
      <c r="AC14" s="3">
        <v>12.09</v>
      </c>
      <c r="AD14" s="3">
        <v>12.9</v>
      </c>
      <c r="AE14" s="3">
        <v>7.35</v>
      </c>
      <c r="AF14" s="3">
        <v>6.62</v>
      </c>
      <c r="AG14" s="3">
        <v>8.4600000000000009</v>
      </c>
      <c r="AH14" s="3">
        <v>9.0399999999999991</v>
      </c>
      <c r="AI14" s="3">
        <v>12.64</v>
      </c>
      <c r="AJ14" s="3">
        <v>9.5299999999999994</v>
      </c>
      <c r="AK14" s="3">
        <v>12.9</v>
      </c>
      <c r="AL14" s="3">
        <v>12.55</v>
      </c>
      <c r="AM14" s="3">
        <v>13.18</v>
      </c>
      <c r="AN14" s="3">
        <v>6.73</v>
      </c>
      <c r="AO14" s="3">
        <v>10.57</v>
      </c>
      <c r="AP14" s="3">
        <v>9.64</v>
      </c>
      <c r="AQ14" s="3">
        <v>11.68</v>
      </c>
      <c r="AR14" s="3">
        <v>9.74</v>
      </c>
      <c r="AS14" s="3">
        <v>16.149999999999999</v>
      </c>
      <c r="AT14" s="3">
        <v>13.02</v>
      </c>
      <c r="AU14" s="3">
        <v>10.76</v>
      </c>
      <c r="AV14" s="3">
        <v>12.62</v>
      </c>
      <c r="AW14" s="3">
        <v>12.38</v>
      </c>
      <c r="AX14" s="3">
        <v>11.11</v>
      </c>
      <c r="AY14" s="3">
        <v>11.31</v>
      </c>
      <c r="AZ14" s="3">
        <v>7.82</v>
      </c>
      <c r="BA14" s="3">
        <v>4.09</v>
      </c>
      <c r="BB14" s="3">
        <v>9.66</v>
      </c>
      <c r="BC14" s="3">
        <v>7.86</v>
      </c>
      <c r="BD14" s="3">
        <v>8.1300000000000008</v>
      </c>
      <c r="BE14" s="3">
        <v>13.9</v>
      </c>
      <c r="BF14" s="3">
        <v>11.53</v>
      </c>
      <c r="BG14" s="3">
        <v>4.28</v>
      </c>
      <c r="BH14" s="3">
        <v>5.1100000000000003</v>
      </c>
      <c r="BI14" s="3">
        <v>15.62</v>
      </c>
      <c r="BJ14" s="3">
        <v>12.92</v>
      </c>
      <c r="BK14" s="3">
        <v>9.43</v>
      </c>
      <c r="BL14" s="3">
        <v>7.4</v>
      </c>
      <c r="BM14" s="3">
        <v>9.2100000000000009</v>
      </c>
      <c r="BN14" s="3">
        <v>11.13</v>
      </c>
      <c r="BO14" s="3">
        <v>14.16</v>
      </c>
      <c r="BP14" s="3">
        <v>4.7</v>
      </c>
      <c r="BQ14" s="3">
        <v>1.52</v>
      </c>
      <c r="BR14" s="3">
        <v>16.36</v>
      </c>
      <c r="BS14" s="3">
        <v>5.86</v>
      </c>
      <c r="BT14" s="3">
        <v>12.58</v>
      </c>
      <c r="BU14" s="3">
        <v>16.760000000000002</v>
      </c>
      <c r="BV14" s="3">
        <v>13.9</v>
      </c>
      <c r="BW14" s="3">
        <v>16.05</v>
      </c>
    </row>
    <row r="15" spans="1:75" x14ac:dyDescent="0.25">
      <c r="A15" s="3" t="s">
        <v>171</v>
      </c>
      <c r="B15" s="3" t="s">
        <v>157</v>
      </c>
      <c r="C15" s="3">
        <v>10.029999999999999</v>
      </c>
      <c r="D15" s="3">
        <v>9.43</v>
      </c>
      <c r="E15" s="3">
        <v>14.21</v>
      </c>
      <c r="F15" s="3">
        <v>14.95</v>
      </c>
      <c r="G15" s="3">
        <v>11.19</v>
      </c>
      <c r="H15" s="3">
        <v>10.75</v>
      </c>
      <c r="I15" s="3">
        <v>5.17</v>
      </c>
      <c r="J15" s="3">
        <v>9.31</v>
      </c>
      <c r="K15" s="3">
        <v>6.84</v>
      </c>
      <c r="L15" s="3">
        <v>11.1</v>
      </c>
      <c r="M15" s="3">
        <v>11.14</v>
      </c>
      <c r="N15" s="3">
        <v>4.97</v>
      </c>
      <c r="O15" s="3">
        <v>7.54</v>
      </c>
      <c r="P15" s="3">
        <v>7.72</v>
      </c>
      <c r="Q15" s="3">
        <v>10.84</v>
      </c>
      <c r="R15" s="3">
        <v>3.67</v>
      </c>
      <c r="S15" s="3">
        <v>10.119999999999999</v>
      </c>
      <c r="T15" s="3">
        <v>4.62</v>
      </c>
      <c r="U15" s="3">
        <v>5.12</v>
      </c>
      <c r="V15" s="3">
        <v>6.65</v>
      </c>
      <c r="W15" s="3">
        <v>4.49</v>
      </c>
      <c r="X15" s="3">
        <v>11.63</v>
      </c>
      <c r="Y15" s="3">
        <v>5.19</v>
      </c>
      <c r="Z15" s="3">
        <v>7.51</v>
      </c>
      <c r="AA15" s="3">
        <v>5.18</v>
      </c>
      <c r="AB15" s="3">
        <v>12.97</v>
      </c>
      <c r="AC15" s="3">
        <v>11.19</v>
      </c>
      <c r="AD15" s="3">
        <v>11.52</v>
      </c>
      <c r="AE15" s="3">
        <v>7.11</v>
      </c>
      <c r="AF15" s="3">
        <v>6.67</v>
      </c>
      <c r="AG15" s="3">
        <v>8.77</v>
      </c>
      <c r="AH15" s="3">
        <v>8.98</v>
      </c>
      <c r="AI15" s="3">
        <v>12.73</v>
      </c>
      <c r="AJ15" s="3">
        <v>9.26</v>
      </c>
      <c r="AK15" s="3">
        <v>12.01</v>
      </c>
      <c r="AL15" s="3">
        <v>12.6</v>
      </c>
      <c r="AM15" s="3">
        <v>12.85</v>
      </c>
      <c r="AN15" s="3">
        <v>6.81</v>
      </c>
      <c r="AO15" s="3">
        <v>10.77</v>
      </c>
      <c r="AP15" s="3">
        <v>9.51</v>
      </c>
      <c r="AQ15" s="3">
        <v>12.25</v>
      </c>
      <c r="AR15" s="3">
        <v>9.73</v>
      </c>
      <c r="AS15" s="3">
        <v>17.809999999999999</v>
      </c>
      <c r="AT15" s="3">
        <v>17.54</v>
      </c>
      <c r="AU15" s="3">
        <v>10.62</v>
      </c>
      <c r="AV15" s="3">
        <v>12.01</v>
      </c>
      <c r="AW15" s="3">
        <v>12.68</v>
      </c>
      <c r="AX15" s="3">
        <v>11.82</v>
      </c>
      <c r="AY15" s="3">
        <v>10.52</v>
      </c>
      <c r="AZ15" s="3">
        <v>7.95</v>
      </c>
      <c r="BA15" s="3">
        <v>4.43</v>
      </c>
      <c r="BB15" s="3">
        <v>10.16</v>
      </c>
      <c r="BC15" s="3">
        <v>7.54</v>
      </c>
      <c r="BD15" s="3">
        <v>8.02</v>
      </c>
      <c r="BE15" s="3">
        <v>17.68</v>
      </c>
      <c r="BF15" s="3">
        <v>11.05</v>
      </c>
      <c r="BG15" s="3">
        <v>4.32</v>
      </c>
      <c r="BH15" s="3">
        <v>5.0199999999999996</v>
      </c>
      <c r="BI15" s="3">
        <v>16.260000000000002</v>
      </c>
      <c r="BJ15" s="3">
        <v>12.18</v>
      </c>
      <c r="BK15" s="3">
        <v>9.85</v>
      </c>
      <c r="BL15" s="3">
        <v>7.24</v>
      </c>
      <c r="BM15" s="3">
        <v>9.99</v>
      </c>
      <c r="BN15" s="3">
        <v>9.98</v>
      </c>
      <c r="BO15" s="3">
        <v>14.07</v>
      </c>
      <c r="BP15" s="3">
        <v>4.76</v>
      </c>
      <c r="BQ15" s="3">
        <v>0.94</v>
      </c>
      <c r="BR15" s="3">
        <v>16.52</v>
      </c>
      <c r="BS15" s="3">
        <v>6.06</v>
      </c>
      <c r="BT15" s="3">
        <v>12.62</v>
      </c>
      <c r="BU15" s="3">
        <v>16.5</v>
      </c>
      <c r="BV15" s="3">
        <v>12.97</v>
      </c>
      <c r="BW15" s="3">
        <v>14.15</v>
      </c>
    </row>
    <row r="16" spans="1:75" x14ac:dyDescent="0.25">
      <c r="A16" s="3" t="s">
        <v>172</v>
      </c>
      <c r="B16" s="3" t="s">
        <v>157</v>
      </c>
      <c r="C16" s="3">
        <v>10.43</v>
      </c>
      <c r="D16" s="3">
        <v>9.81</v>
      </c>
      <c r="E16" s="3">
        <v>14.71</v>
      </c>
      <c r="F16" s="3">
        <v>14.64</v>
      </c>
      <c r="G16" s="3">
        <v>13.33</v>
      </c>
      <c r="H16" s="3">
        <v>10.92</v>
      </c>
      <c r="I16" s="3">
        <v>5.14</v>
      </c>
      <c r="J16" s="3">
        <v>9.41</v>
      </c>
      <c r="K16" s="3">
        <v>6.63</v>
      </c>
      <c r="L16" s="3">
        <v>11.05</v>
      </c>
      <c r="M16" s="3">
        <v>10.77</v>
      </c>
      <c r="N16" s="3">
        <v>4.95</v>
      </c>
      <c r="O16" s="3">
        <v>7.49</v>
      </c>
      <c r="P16" s="3">
        <v>8.32</v>
      </c>
      <c r="Q16" s="3">
        <v>10.06</v>
      </c>
      <c r="R16" s="3">
        <v>3.71</v>
      </c>
      <c r="S16" s="3">
        <v>9.99</v>
      </c>
      <c r="T16" s="3">
        <v>4.6399999999999997</v>
      </c>
      <c r="U16" s="3">
        <v>5.19</v>
      </c>
      <c r="V16" s="3">
        <v>6.67</v>
      </c>
      <c r="W16" s="3">
        <v>4.4800000000000004</v>
      </c>
      <c r="X16" s="3">
        <v>11.11</v>
      </c>
      <c r="Y16" s="3">
        <v>5.25</v>
      </c>
      <c r="Z16" s="3">
        <v>7.42</v>
      </c>
      <c r="AA16" s="3">
        <v>5.83</v>
      </c>
      <c r="AB16" s="3">
        <v>13.04</v>
      </c>
      <c r="AC16" s="3">
        <v>11.98</v>
      </c>
      <c r="AD16" s="3">
        <v>11.4</v>
      </c>
      <c r="AE16" s="3">
        <v>6.97</v>
      </c>
      <c r="AF16" s="3">
        <v>6.54</v>
      </c>
      <c r="AG16" s="3">
        <v>8.93</v>
      </c>
      <c r="AH16" s="3">
        <v>8.9499999999999993</v>
      </c>
      <c r="AI16" s="3">
        <v>11.05</v>
      </c>
      <c r="AJ16" s="3">
        <v>9.23</v>
      </c>
      <c r="AK16" s="3">
        <v>10.86</v>
      </c>
      <c r="AL16" s="3">
        <v>11.7</v>
      </c>
      <c r="AM16" s="3">
        <v>13.45</v>
      </c>
      <c r="AN16" s="3">
        <v>7</v>
      </c>
      <c r="AO16" s="3">
        <v>10.42</v>
      </c>
      <c r="AP16" s="3">
        <v>9.57</v>
      </c>
      <c r="AQ16" s="3">
        <v>12.29</v>
      </c>
      <c r="AR16" s="3">
        <v>9.73</v>
      </c>
      <c r="AS16" s="3">
        <v>17.71</v>
      </c>
      <c r="AT16" s="3">
        <v>14.6</v>
      </c>
      <c r="AU16" s="3">
        <v>10.29</v>
      </c>
      <c r="AV16" s="3">
        <v>12.62</v>
      </c>
      <c r="AW16" s="3">
        <v>12.58</v>
      </c>
      <c r="AX16" s="3">
        <v>11.55</v>
      </c>
      <c r="AY16" s="3">
        <v>11.17</v>
      </c>
      <c r="AZ16" s="3">
        <v>7.69</v>
      </c>
      <c r="BA16" s="3">
        <v>3.93</v>
      </c>
      <c r="BB16" s="3">
        <v>8.5299999999999994</v>
      </c>
      <c r="BC16" s="3">
        <v>7.3</v>
      </c>
      <c r="BD16" s="3">
        <v>7.37</v>
      </c>
      <c r="BE16" s="3">
        <v>13.58</v>
      </c>
      <c r="BF16" s="3">
        <v>11.09</v>
      </c>
      <c r="BG16" s="3">
        <v>4.59</v>
      </c>
      <c r="BH16" s="3">
        <v>5.28</v>
      </c>
      <c r="BI16" s="3">
        <v>16</v>
      </c>
      <c r="BJ16" s="3">
        <v>12.6</v>
      </c>
      <c r="BK16" s="3">
        <v>9.9499999999999993</v>
      </c>
      <c r="BL16" s="3">
        <v>7.22</v>
      </c>
      <c r="BM16" s="3">
        <v>8.77</v>
      </c>
      <c r="BN16" s="3">
        <v>10.85</v>
      </c>
      <c r="BO16" s="3">
        <v>14.03</v>
      </c>
      <c r="BP16" s="3">
        <v>4.59</v>
      </c>
      <c r="BQ16" s="3">
        <v>1.07</v>
      </c>
      <c r="BR16" s="3">
        <v>16.27</v>
      </c>
      <c r="BS16" s="3">
        <v>5.25</v>
      </c>
      <c r="BT16" s="3">
        <v>11.19</v>
      </c>
      <c r="BU16" s="3">
        <v>17.71</v>
      </c>
      <c r="BV16" s="3">
        <v>13.63</v>
      </c>
      <c r="BW16" s="3">
        <v>14.21</v>
      </c>
    </row>
    <row r="17" spans="1:75" x14ac:dyDescent="0.25">
      <c r="A17" s="3" t="s">
        <v>173</v>
      </c>
      <c r="B17" s="3" t="s">
        <v>161</v>
      </c>
      <c r="C17" s="3">
        <v>9.4</v>
      </c>
      <c r="D17" s="3">
        <v>9.08</v>
      </c>
      <c r="E17" s="3">
        <v>13.83</v>
      </c>
      <c r="F17" s="3">
        <v>14.82</v>
      </c>
      <c r="G17" s="3">
        <v>11.62</v>
      </c>
      <c r="H17" s="3">
        <v>10.210000000000001</v>
      </c>
      <c r="I17" s="3">
        <v>4.9800000000000004</v>
      </c>
      <c r="J17" s="3">
        <v>8.6300000000000008</v>
      </c>
      <c r="K17" s="3">
        <v>6.74</v>
      </c>
      <c r="L17" s="3">
        <v>10.19</v>
      </c>
      <c r="M17" s="3">
        <v>10.55</v>
      </c>
      <c r="N17" s="3">
        <v>3.66</v>
      </c>
      <c r="O17" s="3">
        <v>5.79</v>
      </c>
      <c r="P17" s="3">
        <v>7.56</v>
      </c>
      <c r="Q17" s="3">
        <v>8.77</v>
      </c>
      <c r="R17" s="3">
        <v>2.81</v>
      </c>
      <c r="S17" s="3">
        <v>10.15</v>
      </c>
      <c r="T17" s="3">
        <v>5.35</v>
      </c>
      <c r="U17" s="3">
        <v>6.96</v>
      </c>
      <c r="V17" s="3">
        <v>9.73</v>
      </c>
      <c r="W17" s="3">
        <v>5.12</v>
      </c>
      <c r="X17" s="3">
        <v>11.07</v>
      </c>
      <c r="Y17" s="3">
        <v>4.41</v>
      </c>
      <c r="Z17" s="3">
        <v>8.1199999999999992</v>
      </c>
      <c r="AA17" s="3">
        <v>4.2300000000000004</v>
      </c>
      <c r="AB17" s="3">
        <v>10.98</v>
      </c>
      <c r="AC17" s="3">
        <v>11.96</v>
      </c>
      <c r="AD17" s="3">
        <v>13.18</v>
      </c>
      <c r="AE17" s="3">
        <v>7.59</v>
      </c>
      <c r="AF17" s="3">
        <v>7.9</v>
      </c>
      <c r="AG17" s="3">
        <v>9.68</v>
      </c>
      <c r="AH17" s="3">
        <v>8.91</v>
      </c>
      <c r="AI17" s="3">
        <v>12.79</v>
      </c>
      <c r="AJ17" s="3">
        <v>11.64</v>
      </c>
      <c r="AK17" s="3">
        <v>11.6</v>
      </c>
      <c r="AL17" s="3">
        <v>13.92</v>
      </c>
      <c r="AM17" s="3">
        <v>12.84</v>
      </c>
      <c r="AN17" s="3">
        <v>6.93</v>
      </c>
      <c r="AO17" s="3">
        <v>10.57</v>
      </c>
      <c r="AP17" s="3">
        <v>9.56</v>
      </c>
      <c r="AQ17" s="3">
        <v>12.6</v>
      </c>
      <c r="AR17" s="3">
        <v>9.14</v>
      </c>
      <c r="AS17" s="3">
        <v>15.91</v>
      </c>
      <c r="AT17" s="3">
        <v>17.739999999999998</v>
      </c>
      <c r="AU17" s="3">
        <v>10.63</v>
      </c>
      <c r="AV17" s="3">
        <v>13.28</v>
      </c>
      <c r="AW17" s="3">
        <v>11.12</v>
      </c>
      <c r="AX17" s="3">
        <v>10.94</v>
      </c>
      <c r="AY17" s="3">
        <v>10.27</v>
      </c>
      <c r="AZ17" s="3">
        <v>7.97</v>
      </c>
      <c r="BA17" s="3">
        <v>4.32</v>
      </c>
      <c r="BB17" s="3">
        <v>9.99</v>
      </c>
      <c r="BC17" s="3">
        <v>7.75</v>
      </c>
      <c r="BD17" s="3">
        <v>8.49</v>
      </c>
      <c r="BE17" s="3">
        <v>13.52</v>
      </c>
      <c r="BF17" s="3">
        <v>12.53</v>
      </c>
      <c r="BG17" s="3">
        <v>5.95</v>
      </c>
      <c r="BH17" s="3">
        <v>5.92</v>
      </c>
      <c r="BI17" s="3">
        <v>16.66</v>
      </c>
      <c r="BJ17" s="3">
        <v>13.92</v>
      </c>
      <c r="BK17" s="3">
        <v>10.23</v>
      </c>
      <c r="BL17" s="3">
        <v>8.01</v>
      </c>
      <c r="BM17" s="3">
        <v>9.65</v>
      </c>
      <c r="BN17" s="3">
        <v>10.84</v>
      </c>
      <c r="BO17" s="3">
        <v>15.34</v>
      </c>
      <c r="BP17" s="3">
        <v>5.38</v>
      </c>
      <c r="BQ17" s="3">
        <v>1.81</v>
      </c>
      <c r="BR17" s="3">
        <v>16.25</v>
      </c>
      <c r="BS17" s="3">
        <v>6.24</v>
      </c>
      <c r="BT17" s="3">
        <v>14.42</v>
      </c>
      <c r="BU17" s="3">
        <v>17.57</v>
      </c>
      <c r="BV17" s="3">
        <v>13.69</v>
      </c>
      <c r="BW17" s="3">
        <v>14.83</v>
      </c>
    </row>
    <row r="18" spans="1:75" x14ac:dyDescent="0.25">
      <c r="A18" s="3" t="s">
        <v>174</v>
      </c>
      <c r="B18" s="3" t="s">
        <v>161</v>
      </c>
      <c r="C18" s="3">
        <v>9.98</v>
      </c>
      <c r="D18" s="3">
        <v>10.39</v>
      </c>
      <c r="E18" s="3">
        <v>13.28</v>
      </c>
      <c r="F18" s="3">
        <v>15.18</v>
      </c>
      <c r="G18" s="3">
        <v>11.58</v>
      </c>
      <c r="H18" s="3">
        <v>9.92</v>
      </c>
      <c r="I18" s="3">
        <v>5.17</v>
      </c>
      <c r="J18" s="3">
        <v>8.76</v>
      </c>
      <c r="K18" s="3">
        <v>6.66</v>
      </c>
      <c r="L18" s="3">
        <v>9.92</v>
      </c>
      <c r="M18" s="3">
        <v>10.19</v>
      </c>
      <c r="N18" s="3">
        <v>3.84</v>
      </c>
      <c r="O18" s="3">
        <v>6</v>
      </c>
      <c r="P18" s="3">
        <v>6.68</v>
      </c>
      <c r="Q18" s="3">
        <v>8.76</v>
      </c>
      <c r="R18" s="3">
        <v>2.82</v>
      </c>
      <c r="S18" s="3">
        <v>10.36</v>
      </c>
      <c r="T18" s="3">
        <v>5.36</v>
      </c>
      <c r="U18" s="3">
        <v>7.68</v>
      </c>
      <c r="V18" s="3">
        <v>9.1300000000000008</v>
      </c>
      <c r="W18" s="3">
        <v>5.14</v>
      </c>
      <c r="X18" s="3">
        <v>10.039999999999999</v>
      </c>
      <c r="Y18" s="3">
        <v>4.25</v>
      </c>
      <c r="Z18" s="3">
        <v>8.1999999999999993</v>
      </c>
      <c r="AA18" s="3">
        <v>4.18</v>
      </c>
      <c r="AB18" s="3">
        <v>12.61</v>
      </c>
      <c r="AC18" s="3">
        <v>11.61</v>
      </c>
      <c r="AD18" s="3">
        <v>12.95</v>
      </c>
      <c r="AE18" s="3">
        <v>7.83</v>
      </c>
      <c r="AF18" s="3">
        <v>8.11</v>
      </c>
      <c r="AG18" s="3">
        <v>8.98</v>
      </c>
      <c r="AH18" s="3">
        <v>8.5500000000000007</v>
      </c>
      <c r="AI18" s="3">
        <v>13.03</v>
      </c>
      <c r="AJ18" s="3">
        <v>11.62</v>
      </c>
      <c r="AK18" s="3">
        <v>10.93</v>
      </c>
      <c r="AL18" s="3">
        <v>13.63</v>
      </c>
      <c r="AM18" s="3">
        <v>13.66</v>
      </c>
      <c r="AN18" s="3">
        <v>6.73</v>
      </c>
      <c r="AO18" s="3">
        <v>10.87</v>
      </c>
      <c r="AP18" s="3">
        <v>9.8699999999999992</v>
      </c>
      <c r="AQ18" s="3">
        <v>12.54</v>
      </c>
      <c r="AR18" s="3">
        <v>9.1999999999999993</v>
      </c>
      <c r="AS18" s="3">
        <v>16</v>
      </c>
      <c r="AT18" s="3">
        <v>15.47</v>
      </c>
      <c r="AU18" s="3">
        <v>10.71</v>
      </c>
      <c r="AV18" s="3">
        <v>11.67</v>
      </c>
      <c r="AW18" s="3">
        <v>10.69</v>
      </c>
      <c r="AX18" s="3">
        <v>10.58</v>
      </c>
      <c r="AY18" s="3">
        <v>10.01</v>
      </c>
      <c r="AZ18" s="3">
        <v>7.96</v>
      </c>
      <c r="BA18" s="3">
        <v>4.59</v>
      </c>
      <c r="BB18" s="3">
        <v>9.44</v>
      </c>
      <c r="BC18" s="3">
        <v>7.53</v>
      </c>
      <c r="BD18" s="3">
        <v>8.11</v>
      </c>
      <c r="BE18" s="3">
        <v>14.64</v>
      </c>
      <c r="BF18" s="3">
        <v>12.52</v>
      </c>
      <c r="BG18" s="3">
        <v>5.49</v>
      </c>
      <c r="BH18" s="3">
        <v>5.81</v>
      </c>
      <c r="BI18" s="3">
        <v>16.64</v>
      </c>
      <c r="BJ18" s="3">
        <v>13.97</v>
      </c>
      <c r="BK18" s="3">
        <v>10.31</v>
      </c>
      <c r="BL18" s="3">
        <v>7.79</v>
      </c>
      <c r="BM18" s="3">
        <v>10.25</v>
      </c>
      <c r="BN18" s="3">
        <v>13.11</v>
      </c>
      <c r="BO18" s="3">
        <v>15.85</v>
      </c>
      <c r="BP18" s="3">
        <v>5.97</v>
      </c>
      <c r="BQ18" s="3">
        <v>1.89</v>
      </c>
      <c r="BR18" s="3">
        <v>16.84</v>
      </c>
      <c r="BS18" s="3">
        <v>6.35</v>
      </c>
      <c r="BT18" s="3">
        <v>12.72</v>
      </c>
      <c r="BU18" s="3">
        <v>17.579999999999998</v>
      </c>
      <c r="BV18" s="3">
        <v>13.55</v>
      </c>
      <c r="BW18" s="3">
        <v>16.21</v>
      </c>
    </row>
    <row r="19" spans="1:75" x14ac:dyDescent="0.25">
      <c r="A19" s="3" t="s">
        <v>175</v>
      </c>
      <c r="B19" s="3" t="s">
        <v>161</v>
      </c>
      <c r="C19" s="3">
        <v>9.14</v>
      </c>
      <c r="D19" s="3">
        <v>9.4600000000000009</v>
      </c>
      <c r="E19" s="3">
        <v>13.62</v>
      </c>
      <c r="F19" s="3">
        <v>14.57</v>
      </c>
      <c r="G19" s="3">
        <v>11.61</v>
      </c>
      <c r="H19" s="3">
        <v>10.56</v>
      </c>
      <c r="I19" s="3">
        <v>5.17</v>
      </c>
      <c r="J19" s="3">
        <v>8.57</v>
      </c>
      <c r="K19" s="3">
        <v>6.48</v>
      </c>
      <c r="L19" s="3">
        <v>9.89</v>
      </c>
      <c r="M19" s="3">
        <v>10.73</v>
      </c>
      <c r="N19" s="3">
        <v>3.65</v>
      </c>
      <c r="O19" s="3">
        <v>6.22</v>
      </c>
      <c r="P19" s="3">
        <v>6.65</v>
      </c>
      <c r="Q19" s="3">
        <v>8.75</v>
      </c>
      <c r="R19" s="3">
        <v>2.87</v>
      </c>
      <c r="S19" s="3">
        <v>10.35</v>
      </c>
      <c r="T19" s="3">
        <v>5.91</v>
      </c>
      <c r="U19" s="3">
        <v>7.16</v>
      </c>
      <c r="V19" s="3">
        <v>9.18</v>
      </c>
      <c r="W19" s="3">
        <v>5.05</v>
      </c>
      <c r="X19" s="3">
        <v>9.61</v>
      </c>
      <c r="Y19" s="3">
        <v>4.2699999999999996</v>
      </c>
      <c r="Z19" s="3">
        <v>7.99</v>
      </c>
      <c r="AA19" s="3">
        <v>4.13</v>
      </c>
      <c r="AB19" s="3">
        <v>11.33</v>
      </c>
      <c r="AC19" s="3">
        <v>11.68</v>
      </c>
      <c r="AD19" s="3">
        <v>12.52</v>
      </c>
      <c r="AE19" s="3">
        <v>7.27</v>
      </c>
      <c r="AF19" s="3">
        <v>8.16</v>
      </c>
      <c r="AG19" s="3">
        <v>8.76</v>
      </c>
      <c r="AH19" s="3">
        <v>8.31</v>
      </c>
      <c r="AI19" s="3">
        <v>12.01</v>
      </c>
      <c r="AJ19" s="3">
        <v>11.06</v>
      </c>
      <c r="AK19" s="3">
        <v>9.2799999999999994</v>
      </c>
      <c r="AL19" s="3">
        <v>14.09</v>
      </c>
      <c r="AM19" s="3">
        <v>13.42</v>
      </c>
      <c r="AN19" s="3">
        <v>6.83</v>
      </c>
      <c r="AO19" s="3">
        <v>10.29</v>
      </c>
      <c r="AP19" s="3">
        <v>9.39</v>
      </c>
      <c r="AQ19" s="3">
        <v>12.9</v>
      </c>
      <c r="AR19" s="3">
        <v>8.99</v>
      </c>
      <c r="AS19" s="3">
        <v>16.309999999999999</v>
      </c>
      <c r="AT19" s="3">
        <v>12.85</v>
      </c>
      <c r="AU19" s="3">
        <v>10.67</v>
      </c>
      <c r="AV19" s="3">
        <v>12.51</v>
      </c>
      <c r="AW19" s="3">
        <v>10.43</v>
      </c>
      <c r="AX19" s="3">
        <v>11.03</v>
      </c>
      <c r="AY19" s="3">
        <v>10.49</v>
      </c>
      <c r="AZ19" s="3">
        <v>7.84</v>
      </c>
      <c r="BA19" s="3">
        <v>4.75</v>
      </c>
      <c r="BB19" s="3">
        <v>9.75</v>
      </c>
      <c r="BC19" s="3">
        <v>7.89</v>
      </c>
      <c r="BD19" s="3">
        <v>8.99</v>
      </c>
      <c r="BE19" s="3">
        <v>12.08</v>
      </c>
      <c r="BF19" s="3">
        <v>11.92</v>
      </c>
      <c r="BG19" s="3">
        <v>5.38</v>
      </c>
      <c r="BH19" s="3">
        <v>6.05</v>
      </c>
      <c r="BI19" s="3">
        <v>16.190000000000001</v>
      </c>
      <c r="BJ19" s="3">
        <v>12.97</v>
      </c>
      <c r="BK19" s="3">
        <v>10.36</v>
      </c>
      <c r="BL19" s="3">
        <v>7.41</v>
      </c>
      <c r="BM19" s="3">
        <v>10.16</v>
      </c>
      <c r="BN19" s="3">
        <v>10.18</v>
      </c>
      <c r="BO19" s="3">
        <v>15.75</v>
      </c>
      <c r="BP19" s="3">
        <v>5.94</v>
      </c>
      <c r="BQ19" s="3">
        <v>1.91</v>
      </c>
      <c r="BR19" s="3">
        <v>16.71</v>
      </c>
      <c r="BS19" s="3">
        <v>6.21</v>
      </c>
      <c r="BT19" s="3">
        <v>12.63</v>
      </c>
      <c r="BU19" s="3">
        <v>17.399999999999999</v>
      </c>
      <c r="BV19" s="3">
        <v>12.95</v>
      </c>
      <c r="BW19" s="3">
        <v>16.440000000000001</v>
      </c>
    </row>
    <row r="20" spans="1:75" x14ac:dyDescent="0.25">
      <c r="A20" s="3" t="s">
        <v>176</v>
      </c>
      <c r="B20" s="3" t="s">
        <v>157</v>
      </c>
      <c r="C20" s="3">
        <v>6.37</v>
      </c>
      <c r="D20" s="3">
        <v>9.48</v>
      </c>
      <c r="E20" s="3">
        <v>11.01</v>
      </c>
      <c r="F20" s="3">
        <v>12.6</v>
      </c>
      <c r="G20" s="3">
        <v>10.33</v>
      </c>
      <c r="H20" s="3">
        <v>7.9</v>
      </c>
      <c r="I20" s="3">
        <v>5.08</v>
      </c>
      <c r="J20" s="3">
        <v>7.48</v>
      </c>
      <c r="K20" s="3">
        <v>6.45</v>
      </c>
      <c r="L20" s="3">
        <v>9.11</v>
      </c>
      <c r="M20" s="3">
        <v>8.42</v>
      </c>
      <c r="N20" s="3">
        <v>2.7</v>
      </c>
      <c r="O20" s="3">
        <v>4.47</v>
      </c>
      <c r="P20" s="3">
        <v>4.9000000000000004</v>
      </c>
      <c r="Q20" s="3">
        <v>7.03</v>
      </c>
      <c r="R20" s="3">
        <v>2.74</v>
      </c>
      <c r="S20" s="3">
        <v>5.71</v>
      </c>
      <c r="T20" s="3">
        <v>4.2</v>
      </c>
      <c r="U20" s="3">
        <v>5.22</v>
      </c>
      <c r="V20" s="3">
        <v>7.47</v>
      </c>
      <c r="W20" s="3">
        <v>4.51</v>
      </c>
      <c r="X20" s="3">
        <v>9.1</v>
      </c>
      <c r="Y20" s="3">
        <v>4.04</v>
      </c>
      <c r="Z20" s="3">
        <v>7.37</v>
      </c>
      <c r="AA20" s="3">
        <v>4.5999999999999996</v>
      </c>
      <c r="AB20" s="3">
        <v>10.72</v>
      </c>
      <c r="AC20" s="3">
        <v>12.35</v>
      </c>
      <c r="AD20" s="3">
        <v>10.88</v>
      </c>
      <c r="AE20" s="3">
        <v>6.26</v>
      </c>
      <c r="AF20" s="3">
        <v>6.25</v>
      </c>
      <c r="AG20" s="3">
        <v>6.78</v>
      </c>
      <c r="AH20" s="3">
        <v>7.06</v>
      </c>
      <c r="AI20" s="3">
        <v>14.94</v>
      </c>
      <c r="AJ20" s="3">
        <v>9.6300000000000008</v>
      </c>
      <c r="AK20" s="3">
        <v>15.33</v>
      </c>
      <c r="AL20" s="3">
        <v>11.68</v>
      </c>
      <c r="AM20" s="3">
        <v>12.71</v>
      </c>
      <c r="AN20" s="3">
        <v>4.51</v>
      </c>
      <c r="AO20" s="3">
        <v>9.67</v>
      </c>
      <c r="AP20" s="3">
        <v>6.26</v>
      </c>
      <c r="AQ20" s="3">
        <v>9.15</v>
      </c>
      <c r="AR20" s="3">
        <v>7.29</v>
      </c>
      <c r="AS20" s="3">
        <v>12.73</v>
      </c>
      <c r="AT20" s="3">
        <v>13.68</v>
      </c>
      <c r="AU20" s="3">
        <v>7.33</v>
      </c>
      <c r="AV20" s="3">
        <v>10.62</v>
      </c>
      <c r="AW20" s="3">
        <v>9.77</v>
      </c>
      <c r="AX20" s="3">
        <v>11.12</v>
      </c>
      <c r="AY20" s="3">
        <v>9.81</v>
      </c>
      <c r="AZ20" s="3">
        <v>8</v>
      </c>
      <c r="BA20" s="3">
        <v>3.98</v>
      </c>
      <c r="BB20" s="3">
        <v>10.220000000000001</v>
      </c>
      <c r="BC20" s="3">
        <v>8.8800000000000008</v>
      </c>
      <c r="BD20" s="3">
        <v>8.07</v>
      </c>
      <c r="BE20" s="3">
        <v>13.67</v>
      </c>
      <c r="BF20" s="3">
        <v>11.07</v>
      </c>
      <c r="BG20" s="3">
        <v>5.16</v>
      </c>
      <c r="BH20" s="3">
        <v>6.5</v>
      </c>
      <c r="BI20" s="3">
        <v>14.83</v>
      </c>
      <c r="BJ20" s="3">
        <v>14.07</v>
      </c>
      <c r="BK20" s="3">
        <v>10.06</v>
      </c>
      <c r="BL20" s="3">
        <v>7.88</v>
      </c>
      <c r="BM20" s="3">
        <v>9.31</v>
      </c>
      <c r="BN20" s="3">
        <v>10.65</v>
      </c>
      <c r="BO20" s="3">
        <v>14.95</v>
      </c>
      <c r="BP20" s="3">
        <v>5.34</v>
      </c>
      <c r="BQ20" s="3">
        <v>1.4</v>
      </c>
      <c r="BR20" s="3">
        <v>16.16</v>
      </c>
      <c r="BS20" s="3">
        <v>6</v>
      </c>
      <c r="BT20" s="3">
        <v>13.76</v>
      </c>
      <c r="BU20" s="3">
        <v>16.420000000000002</v>
      </c>
      <c r="BV20" s="3">
        <v>12.64</v>
      </c>
      <c r="BW20" s="3">
        <v>11.12</v>
      </c>
    </row>
    <row r="21" spans="1:75" x14ac:dyDescent="0.25">
      <c r="A21" s="3" t="s">
        <v>177</v>
      </c>
      <c r="B21" s="3" t="s">
        <v>157</v>
      </c>
      <c r="C21" s="3">
        <v>6.44</v>
      </c>
      <c r="D21" s="3">
        <v>9.5</v>
      </c>
      <c r="E21" s="3">
        <v>11.24</v>
      </c>
      <c r="F21" s="3">
        <v>12.69</v>
      </c>
      <c r="G21" s="3">
        <v>10.32</v>
      </c>
      <c r="H21" s="3">
        <v>8.36</v>
      </c>
      <c r="I21" s="3">
        <v>5.19</v>
      </c>
      <c r="J21" s="3">
        <v>7.38</v>
      </c>
      <c r="K21" s="3">
        <v>6.69</v>
      </c>
      <c r="L21" s="3">
        <v>8.9600000000000009</v>
      </c>
      <c r="M21" s="3">
        <v>8.59</v>
      </c>
      <c r="N21" s="3">
        <v>2.74</v>
      </c>
      <c r="O21" s="3">
        <v>4.5599999999999996</v>
      </c>
      <c r="P21" s="3">
        <v>4.95</v>
      </c>
      <c r="Q21" s="3">
        <v>7</v>
      </c>
      <c r="R21" s="3">
        <v>2.79</v>
      </c>
      <c r="S21" s="3">
        <v>5.63</v>
      </c>
      <c r="T21" s="3">
        <v>4.45</v>
      </c>
      <c r="U21" s="3">
        <v>5.61</v>
      </c>
      <c r="V21" s="3">
        <v>7.65</v>
      </c>
      <c r="W21" s="3">
        <v>4.1500000000000004</v>
      </c>
      <c r="X21" s="3">
        <v>9.51</v>
      </c>
      <c r="Y21" s="3">
        <v>4.43</v>
      </c>
      <c r="Z21" s="3">
        <v>7.63</v>
      </c>
      <c r="AA21" s="3">
        <v>4.68</v>
      </c>
      <c r="AB21" s="3">
        <v>10.87</v>
      </c>
      <c r="AC21" s="3">
        <v>11.33</v>
      </c>
      <c r="AD21" s="3">
        <v>11.96</v>
      </c>
      <c r="AE21" s="3">
        <v>6.41</v>
      </c>
      <c r="AF21" s="3">
        <v>6.54</v>
      </c>
      <c r="AG21" s="3">
        <v>6.56</v>
      </c>
      <c r="AH21" s="3">
        <v>7.61</v>
      </c>
      <c r="AI21" s="3">
        <v>14.56</v>
      </c>
      <c r="AJ21" s="3">
        <v>10.38</v>
      </c>
      <c r="AK21" s="3">
        <v>15.35</v>
      </c>
      <c r="AL21" s="3">
        <v>12.53</v>
      </c>
      <c r="AM21" s="3">
        <v>13.42</v>
      </c>
      <c r="AN21" s="3">
        <v>4.51</v>
      </c>
      <c r="AO21" s="3">
        <v>10.23</v>
      </c>
      <c r="AP21" s="3">
        <v>6.5</v>
      </c>
      <c r="AQ21" s="3">
        <v>9.73</v>
      </c>
      <c r="AR21" s="3">
        <v>7.39</v>
      </c>
      <c r="AS21" s="3">
        <v>14.93</v>
      </c>
      <c r="AT21" s="3">
        <v>12.9</v>
      </c>
      <c r="AU21" s="3">
        <v>7.16</v>
      </c>
      <c r="AV21" s="3">
        <v>11.35</v>
      </c>
      <c r="AW21" s="3">
        <v>10.27</v>
      </c>
      <c r="AX21" s="3">
        <v>12.06</v>
      </c>
      <c r="AY21" s="3">
        <v>10.76</v>
      </c>
      <c r="AZ21" s="3">
        <v>8.2100000000000009</v>
      </c>
      <c r="BA21" s="3">
        <v>3.96</v>
      </c>
      <c r="BB21" s="3">
        <v>9.98</v>
      </c>
      <c r="BC21" s="3">
        <v>7.44</v>
      </c>
      <c r="BD21" s="3">
        <v>8.58</v>
      </c>
      <c r="BE21" s="3">
        <v>15.57</v>
      </c>
      <c r="BF21" s="3">
        <v>12.05</v>
      </c>
      <c r="BG21" s="3">
        <v>5.13</v>
      </c>
      <c r="BH21" s="3">
        <v>6.35</v>
      </c>
      <c r="BI21" s="3">
        <v>14.98</v>
      </c>
      <c r="BJ21" s="3">
        <v>14.46</v>
      </c>
      <c r="BK21" s="3">
        <v>9.93</v>
      </c>
      <c r="BL21" s="3">
        <v>7.36</v>
      </c>
      <c r="BM21" s="3">
        <v>9.51</v>
      </c>
      <c r="BN21" s="3">
        <v>10.74</v>
      </c>
      <c r="BO21" s="3">
        <v>14.04</v>
      </c>
      <c r="BP21" s="3">
        <v>5.42</v>
      </c>
      <c r="BQ21" s="3">
        <v>1.41</v>
      </c>
      <c r="BR21" s="3">
        <v>16.600000000000001</v>
      </c>
      <c r="BS21" s="3">
        <v>6.08</v>
      </c>
      <c r="BT21" s="3">
        <v>13.18</v>
      </c>
      <c r="BU21" s="3">
        <v>16.36</v>
      </c>
      <c r="BV21" s="3">
        <v>12.44</v>
      </c>
      <c r="BW21" s="3">
        <v>14.49</v>
      </c>
    </row>
    <row r="22" spans="1:75" x14ac:dyDescent="0.25">
      <c r="A22" s="3" t="s">
        <v>178</v>
      </c>
      <c r="B22" s="3" t="s">
        <v>157</v>
      </c>
      <c r="C22" s="3">
        <v>6.36</v>
      </c>
      <c r="D22" s="3">
        <v>9.24</v>
      </c>
      <c r="E22" s="3">
        <v>10.78</v>
      </c>
      <c r="F22" s="3">
        <v>12.97</v>
      </c>
      <c r="G22" s="3">
        <v>10.49</v>
      </c>
      <c r="H22" s="3">
        <v>8.24</v>
      </c>
      <c r="I22" s="3">
        <v>5.05</v>
      </c>
      <c r="J22" s="3">
        <v>7.34</v>
      </c>
      <c r="K22" s="3">
        <v>6.68</v>
      </c>
      <c r="L22" s="3">
        <v>8.81</v>
      </c>
      <c r="M22" s="3">
        <v>8.1999999999999993</v>
      </c>
      <c r="N22" s="3">
        <v>2.78</v>
      </c>
      <c r="O22" s="3">
        <v>4.62</v>
      </c>
      <c r="P22" s="3">
        <v>5</v>
      </c>
      <c r="Q22" s="3">
        <v>7.24</v>
      </c>
      <c r="R22" s="3">
        <v>2.98</v>
      </c>
      <c r="S22" s="3">
        <v>5.79</v>
      </c>
      <c r="T22" s="3">
        <v>4.43</v>
      </c>
      <c r="U22" s="3">
        <v>5.63</v>
      </c>
      <c r="V22" s="3">
        <v>7.65</v>
      </c>
      <c r="W22" s="3">
        <v>4.33</v>
      </c>
      <c r="X22" s="3">
        <v>9.02</v>
      </c>
      <c r="Y22" s="3">
        <v>4.51</v>
      </c>
      <c r="Z22" s="3">
        <v>7.83</v>
      </c>
      <c r="AA22" s="3">
        <v>4.88</v>
      </c>
      <c r="AB22" s="3">
        <v>10.47</v>
      </c>
      <c r="AC22" s="3">
        <v>12.23</v>
      </c>
      <c r="AD22" s="3">
        <v>11.47</v>
      </c>
      <c r="AE22" s="3">
        <v>6.39</v>
      </c>
      <c r="AF22" s="3">
        <v>6.59</v>
      </c>
      <c r="AG22" s="3">
        <v>6.64</v>
      </c>
      <c r="AH22" s="3">
        <v>6.87</v>
      </c>
      <c r="AI22" s="3">
        <v>16.59</v>
      </c>
      <c r="AJ22" s="3">
        <v>9.76</v>
      </c>
      <c r="AK22" s="3">
        <v>14.52</v>
      </c>
      <c r="AL22" s="3">
        <v>10.94</v>
      </c>
      <c r="AM22" s="3">
        <v>12.66</v>
      </c>
      <c r="AN22" s="3">
        <v>4.72</v>
      </c>
      <c r="AO22" s="3">
        <v>10.01</v>
      </c>
      <c r="AP22" s="3">
        <v>6.22</v>
      </c>
      <c r="AQ22" s="3">
        <v>9.27</v>
      </c>
      <c r="AR22" s="3">
        <v>7.6</v>
      </c>
      <c r="AS22" s="3">
        <v>14.81</v>
      </c>
      <c r="AT22" s="3">
        <v>13.85</v>
      </c>
      <c r="AU22" s="3">
        <v>7.04</v>
      </c>
      <c r="AV22" s="3">
        <v>10.65</v>
      </c>
      <c r="AW22" s="3">
        <v>9.6999999999999993</v>
      </c>
      <c r="AX22" s="3">
        <v>12.05</v>
      </c>
      <c r="AY22" s="3">
        <v>9.3800000000000008</v>
      </c>
      <c r="AZ22" s="3">
        <v>8.0299999999999994</v>
      </c>
      <c r="BA22" s="3">
        <v>4.17</v>
      </c>
      <c r="BB22" s="3">
        <v>10</v>
      </c>
      <c r="BC22" s="3">
        <v>8.25</v>
      </c>
      <c r="BD22" s="3">
        <v>8.49</v>
      </c>
      <c r="BE22" s="3">
        <v>14.22</v>
      </c>
      <c r="BF22" s="3">
        <v>11.31</v>
      </c>
      <c r="BG22" s="3">
        <v>5.05</v>
      </c>
      <c r="BH22" s="3">
        <v>6.44</v>
      </c>
      <c r="BI22" s="3">
        <v>16.170000000000002</v>
      </c>
      <c r="BJ22" s="3">
        <v>15.16</v>
      </c>
      <c r="BK22" s="3">
        <v>10.02</v>
      </c>
      <c r="BL22" s="3">
        <v>7.75</v>
      </c>
      <c r="BM22" s="3">
        <v>9.23</v>
      </c>
      <c r="BN22" s="3">
        <v>10.119999999999999</v>
      </c>
      <c r="BO22" s="3">
        <v>14.64</v>
      </c>
      <c r="BP22" s="3">
        <v>5.45</v>
      </c>
      <c r="BQ22" s="3">
        <v>1.4</v>
      </c>
      <c r="BR22" s="3">
        <v>17.29</v>
      </c>
      <c r="BS22" s="3">
        <v>6.53</v>
      </c>
      <c r="BT22" s="3">
        <v>15.58</v>
      </c>
      <c r="BU22" s="3">
        <v>15.59</v>
      </c>
      <c r="BV22" s="3">
        <v>12.02</v>
      </c>
      <c r="BW22" s="3">
        <v>13.09</v>
      </c>
    </row>
    <row r="23" spans="1:75" x14ac:dyDescent="0.25">
      <c r="A23" s="3" t="s">
        <v>179</v>
      </c>
      <c r="B23" s="3" t="s">
        <v>161</v>
      </c>
      <c r="C23" s="3">
        <v>8.48</v>
      </c>
      <c r="D23" s="3">
        <v>9.1999999999999993</v>
      </c>
      <c r="E23" s="3">
        <v>12.93</v>
      </c>
      <c r="F23" s="3">
        <v>10.17</v>
      </c>
      <c r="G23" s="3">
        <v>13.03</v>
      </c>
      <c r="H23" s="3">
        <v>9.26</v>
      </c>
      <c r="I23" s="3">
        <v>4.68</v>
      </c>
      <c r="J23" s="3">
        <v>7.87</v>
      </c>
      <c r="K23" s="3">
        <v>6.12</v>
      </c>
      <c r="L23" s="3">
        <v>9.52</v>
      </c>
      <c r="M23" s="3">
        <v>9.64</v>
      </c>
      <c r="N23" s="3">
        <v>3.69</v>
      </c>
      <c r="O23" s="3">
        <v>5.07</v>
      </c>
      <c r="P23" s="3">
        <v>6.24</v>
      </c>
      <c r="Q23" s="3">
        <v>8.85</v>
      </c>
      <c r="R23" s="3">
        <v>2.27</v>
      </c>
      <c r="S23" s="3">
        <v>5.97</v>
      </c>
      <c r="T23" s="3">
        <v>4.01</v>
      </c>
      <c r="U23" s="3">
        <v>6.78</v>
      </c>
      <c r="V23" s="3">
        <v>7.73</v>
      </c>
      <c r="W23" s="3">
        <v>4.46</v>
      </c>
      <c r="X23" s="3">
        <v>10.52</v>
      </c>
      <c r="Y23" s="3">
        <v>4.03</v>
      </c>
      <c r="Z23" s="3">
        <v>7.73</v>
      </c>
      <c r="AA23" s="3">
        <v>4.2699999999999996</v>
      </c>
      <c r="AB23" s="3">
        <v>14.11</v>
      </c>
      <c r="AC23" s="3">
        <v>12.5</v>
      </c>
      <c r="AD23" s="3">
        <v>14.24</v>
      </c>
      <c r="AE23" s="3">
        <v>6.53</v>
      </c>
      <c r="AF23" s="3">
        <v>6.55</v>
      </c>
      <c r="AG23" s="3">
        <v>5.82</v>
      </c>
      <c r="AH23" s="3">
        <v>6.53</v>
      </c>
      <c r="AI23" s="3">
        <v>14.81</v>
      </c>
      <c r="AJ23" s="3">
        <v>8.74</v>
      </c>
      <c r="AK23" s="3">
        <v>18.02</v>
      </c>
      <c r="AL23" s="3">
        <v>11.16</v>
      </c>
      <c r="AM23" s="3">
        <v>14.59</v>
      </c>
      <c r="AN23" s="3">
        <v>3.78</v>
      </c>
      <c r="AO23" s="3">
        <v>8.64</v>
      </c>
      <c r="AP23" s="3">
        <v>6.31</v>
      </c>
      <c r="AQ23" s="3">
        <v>8.6300000000000008</v>
      </c>
      <c r="AR23" s="3">
        <v>7.01</v>
      </c>
      <c r="AS23" s="3">
        <v>15.16</v>
      </c>
      <c r="AT23" s="3">
        <v>13.77</v>
      </c>
      <c r="AU23" s="3">
        <v>7.21</v>
      </c>
      <c r="AV23" s="3">
        <v>10.77</v>
      </c>
      <c r="AW23" s="3">
        <v>11.09</v>
      </c>
      <c r="AX23" s="3">
        <v>12.8</v>
      </c>
      <c r="AY23" s="3">
        <v>10.97</v>
      </c>
      <c r="AZ23" s="3">
        <v>9.0299999999999994</v>
      </c>
      <c r="BA23" s="3">
        <v>4.74</v>
      </c>
      <c r="BB23" s="3">
        <v>10.61</v>
      </c>
      <c r="BC23" s="3">
        <v>8.49</v>
      </c>
      <c r="BD23" s="3">
        <v>9.19</v>
      </c>
      <c r="BE23" s="3">
        <v>15.01</v>
      </c>
      <c r="BF23" s="3">
        <v>10.32</v>
      </c>
      <c r="BG23" s="3">
        <v>4.5199999999999996</v>
      </c>
      <c r="BH23" s="3">
        <v>4.6399999999999997</v>
      </c>
      <c r="BI23" s="3">
        <v>15.09</v>
      </c>
      <c r="BJ23" s="3">
        <v>12.72</v>
      </c>
      <c r="BK23" s="3">
        <v>8.39</v>
      </c>
      <c r="BL23" s="3">
        <v>6.78</v>
      </c>
      <c r="BM23" s="3">
        <v>8.4600000000000009</v>
      </c>
      <c r="BN23" s="3">
        <v>9.4600000000000009</v>
      </c>
      <c r="BO23" s="3">
        <v>14.83</v>
      </c>
      <c r="BP23" s="3">
        <v>3.27</v>
      </c>
      <c r="BQ23" s="3">
        <v>0.42</v>
      </c>
      <c r="BR23" s="3">
        <v>16.989999999999998</v>
      </c>
      <c r="BS23" s="3">
        <v>5.66</v>
      </c>
      <c r="BT23" s="3">
        <v>14.95</v>
      </c>
      <c r="BU23" s="3">
        <v>18.829999999999998</v>
      </c>
      <c r="BV23" s="3">
        <v>18.100000000000001</v>
      </c>
      <c r="BW23" s="3">
        <v>18.690000000000001</v>
      </c>
    </row>
    <row r="24" spans="1:75" x14ac:dyDescent="0.25">
      <c r="A24" s="3" t="s">
        <v>180</v>
      </c>
      <c r="B24" s="3" t="s">
        <v>161</v>
      </c>
      <c r="C24" s="3">
        <v>8.2799999999999994</v>
      </c>
      <c r="D24" s="3">
        <v>8.52</v>
      </c>
      <c r="E24" s="3">
        <v>12.73</v>
      </c>
      <c r="F24" s="3">
        <v>10.26</v>
      </c>
      <c r="G24" s="3">
        <v>13.58</v>
      </c>
      <c r="H24" s="3">
        <v>8.81</v>
      </c>
      <c r="I24" s="3">
        <v>4.32</v>
      </c>
      <c r="J24" s="3">
        <v>7.29</v>
      </c>
      <c r="K24" s="3">
        <v>5.74</v>
      </c>
      <c r="L24" s="3">
        <v>9.39</v>
      </c>
      <c r="M24" s="3">
        <v>10.039999999999999</v>
      </c>
      <c r="N24" s="3">
        <v>3.42</v>
      </c>
      <c r="O24" s="3">
        <v>5.04</v>
      </c>
      <c r="P24" s="3">
        <v>5.87</v>
      </c>
      <c r="Q24" s="3">
        <v>8.3000000000000007</v>
      </c>
      <c r="R24" s="3">
        <v>2.4</v>
      </c>
      <c r="S24" s="3">
        <v>6.04</v>
      </c>
      <c r="T24" s="3">
        <v>4.29</v>
      </c>
      <c r="U24" s="3">
        <v>6.52</v>
      </c>
      <c r="V24" s="3">
        <v>8.06</v>
      </c>
      <c r="W24" s="3">
        <v>4.54</v>
      </c>
      <c r="X24" s="3">
        <v>10.58</v>
      </c>
      <c r="Y24" s="3">
        <v>4.49</v>
      </c>
      <c r="Z24" s="3">
        <v>7.9</v>
      </c>
      <c r="AA24" s="3">
        <v>4.3600000000000003</v>
      </c>
      <c r="AB24" s="3">
        <v>13.59</v>
      </c>
      <c r="AC24" s="3">
        <v>14.58</v>
      </c>
      <c r="AD24" s="3">
        <v>14.93</v>
      </c>
      <c r="AE24" s="3">
        <v>6.66</v>
      </c>
      <c r="AF24" s="3">
        <v>6.99</v>
      </c>
      <c r="AG24" s="3">
        <v>5.95</v>
      </c>
      <c r="AH24" s="3">
        <v>6.87</v>
      </c>
      <c r="AI24" s="3">
        <v>14.21</v>
      </c>
      <c r="AJ24" s="3">
        <v>8.84</v>
      </c>
      <c r="AK24" s="3">
        <v>17.07</v>
      </c>
      <c r="AL24" s="3">
        <v>11.06</v>
      </c>
      <c r="AM24" s="3">
        <v>13.88</v>
      </c>
      <c r="AN24" s="3">
        <v>3.79</v>
      </c>
      <c r="AO24" s="3">
        <v>8.84</v>
      </c>
      <c r="AP24" s="3">
        <v>6.31</v>
      </c>
      <c r="AQ24" s="3">
        <v>8.4600000000000009</v>
      </c>
      <c r="AR24" s="3">
        <v>7.17</v>
      </c>
      <c r="AS24" s="3">
        <v>14.58</v>
      </c>
      <c r="AT24" s="3">
        <v>14.26</v>
      </c>
      <c r="AU24" s="3">
        <v>8.15</v>
      </c>
      <c r="AV24" s="3">
        <v>10.7</v>
      </c>
      <c r="AW24" s="3">
        <v>11.44</v>
      </c>
      <c r="AX24" s="3">
        <v>12.44</v>
      </c>
      <c r="AY24" s="3">
        <v>10.76</v>
      </c>
      <c r="AZ24" s="3">
        <v>8.8800000000000008</v>
      </c>
      <c r="BA24" s="3">
        <v>4.4000000000000004</v>
      </c>
      <c r="BB24" s="3">
        <v>10.64</v>
      </c>
      <c r="BC24" s="3">
        <v>8.6</v>
      </c>
      <c r="BD24" s="3">
        <v>8.86</v>
      </c>
      <c r="BE24" s="3">
        <v>14.99</v>
      </c>
      <c r="BF24" s="3">
        <v>9.49</v>
      </c>
      <c r="BG24" s="3">
        <v>4.63</v>
      </c>
      <c r="BH24" s="3">
        <v>4.6900000000000004</v>
      </c>
      <c r="BI24" s="3">
        <v>15.92</v>
      </c>
      <c r="BJ24" s="3">
        <v>12.52</v>
      </c>
      <c r="BK24" s="3">
        <v>8.5</v>
      </c>
      <c r="BL24" s="3">
        <v>6.78</v>
      </c>
      <c r="BM24" s="3">
        <v>8.14</v>
      </c>
      <c r="BN24" s="3">
        <v>9.9700000000000006</v>
      </c>
      <c r="BO24" s="3">
        <v>13.96</v>
      </c>
      <c r="BP24" s="3">
        <v>3.37</v>
      </c>
      <c r="BQ24" s="3">
        <v>0.45</v>
      </c>
      <c r="BR24" s="3">
        <v>16.27</v>
      </c>
      <c r="BS24" s="3">
        <v>5.74</v>
      </c>
      <c r="BT24" s="3">
        <v>16.059999999999999</v>
      </c>
      <c r="BU24" s="3">
        <v>18.600000000000001</v>
      </c>
      <c r="BV24" s="3">
        <v>17.2</v>
      </c>
      <c r="BW24" s="3">
        <v>17.559999999999999</v>
      </c>
    </row>
    <row r="25" spans="1:75" x14ac:dyDescent="0.25">
      <c r="A25" s="3" t="s">
        <v>181</v>
      </c>
      <c r="B25" s="3" t="s">
        <v>161</v>
      </c>
      <c r="C25" s="3">
        <v>8.9</v>
      </c>
      <c r="D25" s="3">
        <v>9.09</v>
      </c>
      <c r="E25" s="3">
        <v>13.85</v>
      </c>
      <c r="F25" s="3">
        <v>10.45</v>
      </c>
      <c r="G25" s="3">
        <v>11.87</v>
      </c>
      <c r="H25" s="3">
        <v>9.44</v>
      </c>
      <c r="I25" s="3">
        <v>4.63</v>
      </c>
      <c r="J25" s="3">
        <v>7.62</v>
      </c>
      <c r="K25" s="3">
        <v>5.8</v>
      </c>
      <c r="L25" s="3">
        <v>9.4499999999999993</v>
      </c>
      <c r="M25" s="3">
        <v>9.76</v>
      </c>
      <c r="N25" s="3">
        <v>3.77</v>
      </c>
      <c r="O25" s="3">
        <v>5.28</v>
      </c>
      <c r="P25" s="3">
        <v>6.4</v>
      </c>
      <c r="Q25" s="3">
        <v>8.68</v>
      </c>
      <c r="R25" s="3">
        <v>2.2400000000000002</v>
      </c>
      <c r="S25" s="3">
        <v>6.17</v>
      </c>
      <c r="T25" s="3">
        <v>4.46</v>
      </c>
      <c r="U25" s="3">
        <v>6.5</v>
      </c>
      <c r="V25" s="3">
        <v>8.02</v>
      </c>
      <c r="W25" s="3">
        <v>4.4400000000000004</v>
      </c>
      <c r="X25" s="3">
        <v>10.68</v>
      </c>
      <c r="Y25" s="3">
        <v>3.96</v>
      </c>
      <c r="Z25" s="3">
        <v>7.97</v>
      </c>
      <c r="AA25" s="3">
        <v>4.5599999999999996</v>
      </c>
      <c r="AB25" s="3">
        <v>12.61</v>
      </c>
      <c r="AC25" s="3">
        <v>12.79</v>
      </c>
      <c r="AD25" s="3">
        <v>13.46</v>
      </c>
      <c r="AE25" s="3">
        <v>6.66</v>
      </c>
      <c r="AF25" s="3">
        <v>6.82</v>
      </c>
      <c r="AG25" s="3">
        <v>5.99</v>
      </c>
      <c r="AH25" s="3">
        <v>6.83</v>
      </c>
      <c r="AI25" s="3">
        <v>14.68</v>
      </c>
      <c r="AJ25" s="3">
        <v>9.5399999999999991</v>
      </c>
      <c r="AK25" s="3">
        <v>17.73</v>
      </c>
      <c r="AL25" s="3">
        <v>11.18</v>
      </c>
      <c r="AM25" s="3">
        <v>14.33</v>
      </c>
      <c r="AN25" s="3">
        <v>3.89</v>
      </c>
      <c r="AO25" s="3">
        <v>9.1300000000000008</v>
      </c>
      <c r="AP25" s="3">
        <v>6.12</v>
      </c>
      <c r="AQ25" s="3">
        <v>8.94</v>
      </c>
      <c r="AR25" s="3">
        <v>7</v>
      </c>
      <c r="AS25" s="3">
        <v>15.65</v>
      </c>
      <c r="AT25" s="3">
        <v>15.26</v>
      </c>
      <c r="AU25" s="3">
        <v>7.58</v>
      </c>
      <c r="AV25" s="3">
        <v>10.199999999999999</v>
      </c>
      <c r="AW25" s="3">
        <v>10.54</v>
      </c>
      <c r="AX25" s="3">
        <v>11.51</v>
      </c>
      <c r="AY25" s="3">
        <v>10.210000000000001</v>
      </c>
      <c r="AZ25" s="3">
        <v>8.09</v>
      </c>
      <c r="BA25" s="3">
        <v>3.47</v>
      </c>
      <c r="BB25" s="3">
        <v>9.93</v>
      </c>
      <c r="BC25" s="3">
        <v>7.69</v>
      </c>
      <c r="BD25" s="3">
        <v>7.93</v>
      </c>
      <c r="BE25" s="3">
        <v>14.36</v>
      </c>
      <c r="BF25" s="3">
        <v>9.5</v>
      </c>
      <c r="BG25" s="3">
        <v>4</v>
      </c>
      <c r="BH25" s="3">
        <v>4.29</v>
      </c>
      <c r="BI25" s="3">
        <v>15.6</v>
      </c>
      <c r="BJ25" s="3">
        <v>13.51</v>
      </c>
      <c r="BK25" s="3">
        <v>7.9</v>
      </c>
      <c r="BL25" s="3">
        <v>6.47</v>
      </c>
      <c r="BM25" s="3">
        <v>7.62</v>
      </c>
      <c r="BN25" s="3">
        <v>9.3699999999999992</v>
      </c>
      <c r="BO25" s="3">
        <v>14.61</v>
      </c>
      <c r="BP25" s="3">
        <v>2.86</v>
      </c>
      <c r="BQ25" s="3">
        <v>-0.14000000000000001</v>
      </c>
      <c r="BR25" s="3">
        <v>18.16</v>
      </c>
      <c r="BS25" s="3">
        <v>5.78</v>
      </c>
      <c r="BT25" s="3">
        <v>14.7</v>
      </c>
      <c r="BU25" s="3">
        <v>18.72</v>
      </c>
      <c r="BV25" s="3">
        <v>15.48</v>
      </c>
      <c r="BW25" s="3">
        <v>16.62</v>
      </c>
    </row>
    <row r="26" spans="1:75" x14ac:dyDescent="0.25">
      <c r="A26" s="3" t="s">
        <v>182</v>
      </c>
      <c r="B26" s="3" t="s">
        <v>157</v>
      </c>
      <c r="C26" s="3">
        <v>7.12</v>
      </c>
      <c r="D26" s="3">
        <v>9.4</v>
      </c>
      <c r="E26" s="3">
        <v>11.69</v>
      </c>
      <c r="F26" s="3">
        <v>14.4</v>
      </c>
      <c r="G26" s="3">
        <v>13.29</v>
      </c>
      <c r="H26" s="3">
        <v>9.2200000000000006</v>
      </c>
      <c r="I26" s="3">
        <v>3.66</v>
      </c>
      <c r="J26" s="3">
        <v>6.89</v>
      </c>
      <c r="K26" s="3">
        <v>7.04</v>
      </c>
      <c r="L26" s="3">
        <v>9.1300000000000008</v>
      </c>
      <c r="M26" s="3">
        <v>8.82</v>
      </c>
      <c r="N26" s="3">
        <v>2.67</v>
      </c>
      <c r="O26" s="3">
        <v>4.26</v>
      </c>
      <c r="P26" s="3">
        <v>5.25</v>
      </c>
      <c r="Q26" s="3">
        <v>6.18</v>
      </c>
      <c r="R26" s="3">
        <v>1.48</v>
      </c>
      <c r="S26" s="3">
        <v>4.91</v>
      </c>
      <c r="T26" s="3">
        <v>3</v>
      </c>
      <c r="U26" s="3">
        <v>3.79</v>
      </c>
      <c r="V26" s="3">
        <v>5.6</v>
      </c>
      <c r="W26" s="3">
        <v>4.04</v>
      </c>
      <c r="X26" s="3">
        <v>7.6</v>
      </c>
      <c r="Y26" s="3">
        <v>2.23</v>
      </c>
      <c r="Z26" s="3">
        <v>8.4</v>
      </c>
      <c r="AA26" s="3">
        <v>4.92</v>
      </c>
      <c r="AB26" s="3">
        <v>12.64</v>
      </c>
      <c r="AC26" s="3">
        <v>10.63</v>
      </c>
      <c r="AD26" s="3">
        <v>13.1</v>
      </c>
      <c r="AE26" s="3">
        <v>6.39</v>
      </c>
      <c r="AF26" s="3">
        <v>5.53</v>
      </c>
      <c r="AG26" s="3">
        <v>8.11</v>
      </c>
      <c r="AH26" s="3">
        <v>8.08</v>
      </c>
      <c r="AI26" s="3">
        <v>18.12</v>
      </c>
      <c r="AJ26" s="3">
        <v>14.03</v>
      </c>
      <c r="AK26" s="3">
        <v>14.49</v>
      </c>
      <c r="AL26" s="3">
        <v>12.76</v>
      </c>
      <c r="AM26" s="3">
        <v>14.08</v>
      </c>
      <c r="AN26" s="3">
        <v>8.39</v>
      </c>
      <c r="AO26" s="3">
        <v>11.09</v>
      </c>
      <c r="AP26" s="3">
        <v>9.59</v>
      </c>
      <c r="AQ26" s="3">
        <v>10.63</v>
      </c>
      <c r="AR26" s="3">
        <v>10.199999999999999</v>
      </c>
      <c r="AS26" s="3">
        <v>17.84</v>
      </c>
      <c r="AT26" s="3">
        <v>16.71</v>
      </c>
      <c r="AU26" s="3">
        <v>9.8800000000000008</v>
      </c>
      <c r="AV26" s="3">
        <v>10.050000000000001</v>
      </c>
      <c r="AW26" s="3">
        <v>10.45</v>
      </c>
      <c r="AX26" s="3">
        <v>11.14</v>
      </c>
      <c r="AY26" s="3">
        <v>9.77</v>
      </c>
      <c r="AZ26" s="3">
        <v>9.6300000000000008</v>
      </c>
      <c r="BA26" s="3">
        <v>6.72</v>
      </c>
      <c r="BB26" s="3">
        <v>9.24</v>
      </c>
      <c r="BC26" s="3">
        <v>6.1</v>
      </c>
      <c r="BD26" s="3">
        <v>8.42</v>
      </c>
      <c r="BE26" s="3">
        <v>14.83</v>
      </c>
      <c r="BF26" s="3">
        <v>10.83</v>
      </c>
      <c r="BG26" s="3">
        <v>6.87</v>
      </c>
      <c r="BH26" s="3">
        <v>5.8</v>
      </c>
      <c r="BI26" s="3">
        <v>13.71</v>
      </c>
      <c r="BJ26" s="3">
        <v>9.81</v>
      </c>
      <c r="BK26" s="3">
        <v>2.08</v>
      </c>
      <c r="BL26" s="3">
        <v>4.08</v>
      </c>
      <c r="BM26" s="3">
        <v>5.49</v>
      </c>
      <c r="BN26" s="3">
        <v>8.11</v>
      </c>
      <c r="BO26" s="3">
        <v>11.49</v>
      </c>
      <c r="BP26" s="3">
        <v>3.92</v>
      </c>
      <c r="BQ26" s="3">
        <v>1.88</v>
      </c>
      <c r="BR26" s="3">
        <v>16.23</v>
      </c>
      <c r="BS26" s="3">
        <v>8.4700000000000006</v>
      </c>
      <c r="BT26" s="3">
        <v>12.84</v>
      </c>
      <c r="BU26" s="3">
        <v>16.940000000000001</v>
      </c>
      <c r="BV26" s="3">
        <v>15.69</v>
      </c>
      <c r="BW26" s="3">
        <v>16.37</v>
      </c>
    </row>
    <row r="27" spans="1:75" x14ac:dyDescent="0.25">
      <c r="A27" s="3" t="s">
        <v>183</v>
      </c>
      <c r="B27" s="3" t="s">
        <v>157</v>
      </c>
      <c r="C27" s="3">
        <v>7.69</v>
      </c>
      <c r="D27" s="3">
        <v>9.36</v>
      </c>
      <c r="E27" s="3">
        <v>12.51</v>
      </c>
      <c r="F27" s="3">
        <v>14.84</v>
      </c>
      <c r="G27" s="3">
        <v>13.02</v>
      </c>
      <c r="H27" s="3">
        <v>8.48</v>
      </c>
      <c r="I27" s="3">
        <v>3.71</v>
      </c>
      <c r="J27" s="3">
        <v>7.64</v>
      </c>
      <c r="K27" s="3">
        <v>6.81</v>
      </c>
      <c r="L27" s="3">
        <v>9.49</v>
      </c>
      <c r="M27" s="3">
        <v>8.42</v>
      </c>
      <c r="N27" s="3">
        <v>3.01</v>
      </c>
      <c r="O27" s="3">
        <v>4.3</v>
      </c>
      <c r="P27" s="3">
        <v>5.53</v>
      </c>
      <c r="Q27" s="3">
        <v>6.08</v>
      </c>
      <c r="R27" s="3">
        <v>1.57</v>
      </c>
      <c r="S27" s="3">
        <v>4.87</v>
      </c>
      <c r="T27" s="3">
        <v>3.11</v>
      </c>
      <c r="U27" s="3">
        <v>3.82</v>
      </c>
      <c r="V27" s="3">
        <v>4.9400000000000004</v>
      </c>
      <c r="W27" s="3">
        <v>3.84</v>
      </c>
      <c r="X27" s="3">
        <v>7.93</v>
      </c>
      <c r="Y27" s="3">
        <v>2.23</v>
      </c>
      <c r="Z27" s="3">
        <v>8.39</v>
      </c>
      <c r="AA27" s="3">
        <v>5.34</v>
      </c>
      <c r="AB27" s="3">
        <v>11.78</v>
      </c>
      <c r="AC27" s="3">
        <v>11.08</v>
      </c>
      <c r="AD27" s="3">
        <v>12.45</v>
      </c>
      <c r="AE27" s="3">
        <v>6.7</v>
      </c>
      <c r="AF27" s="3">
        <v>5.92</v>
      </c>
      <c r="AG27" s="3">
        <v>8.43</v>
      </c>
      <c r="AH27" s="3">
        <v>8.4700000000000006</v>
      </c>
      <c r="AI27" s="3">
        <v>17.690000000000001</v>
      </c>
      <c r="AJ27" s="3">
        <v>14.4</v>
      </c>
      <c r="AK27" s="3">
        <v>14.85</v>
      </c>
      <c r="AL27" s="3">
        <v>12.6</v>
      </c>
      <c r="AM27" s="3">
        <v>16.04</v>
      </c>
      <c r="AN27" s="3">
        <v>8.4700000000000006</v>
      </c>
      <c r="AO27" s="3">
        <v>11.5</v>
      </c>
      <c r="AP27" s="3">
        <v>10.119999999999999</v>
      </c>
      <c r="AQ27" s="3">
        <v>10.99</v>
      </c>
      <c r="AR27" s="3">
        <v>10.55</v>
      </c>
      <c r="AS27" s="3">
        <v>18</v>
      </c>
      <c r="AT27" s="3">
        <v>16.739999999999998</v>
      </c>
      <c r="AU27" s="3">
        <v>10.119999999999999</v>
      </c>
      <c r="AV27" s="3">
        <v>9.19</v>
      </c>
      <c r="AW27" s="3">
        <v>10.3</v>
      </c>
      <c r="AX27" s="3">
        <v>10.67</v>
      </c>
      <c r="AY27" s="3">
        <v>9.77</v>
      </c>
      <c r="AZ27" s="3">
        <v>9.8699999999999992</v>
      </c>
      <c r="BA27" s="3">
        <v>7.08</v>
      </c>
      <c r="BB27" s="3">
        <v>9.1300000000000008</v>
      </c>
      <c r="BC27" s="3">
        <v>6.21</v>
      </c>
      <c r="BD27" s="3">
        <v>7.53</v>
      </c>
      <c r="BE27" s="3">
        <v>15.71</v>
      </c>
      <c r="BF27" s="3">
        <v>10.88</v>
      </c>
      <c r="BG27" s="3">
        <v>7.22</v>
      </c>
      <c r="BH27" s="3">
        <v>6.25</v>
      </c>
      <c r="BI27" s="3">
        <v>13.79</v>
      </c>
      <c r="BJ27" s="3">
        <v>10.27</v>
      </c>
      <c r="BK27" s="3">
        <v>2.16</v>
      </c>
      <c r="BL27" s="3">
        <v>4.09</v>
      </c>
      <c r="BM27" s="3">
        <v>5.32</v>
      </c>
      <c r="BN27" s="3">
        <v>8.39</v>
      </c>
      <c r="BO27" s="3">
        <v>11.45</v>
      </c>
      <c r="BP27" s="3">
        <v>3.84</v>
      </c>
      <c r="BQ27" s="3">
        <v>1.79</v>
      </c>
      <c r="BR27" s="3">
        <v>15.67</v>
      </c>
      <c r="BS27" s="3">
        <v>8.89</v>
      </c>
      <c r="BT27" s="3">
        <v>11.68</v>
      </c>
      <c r="BU27" s="3">
        <v>16.93</v>
      </c>
      <c r="BV27" s="3">
        <v>14.48</v>
      </c>
      <c r="BW27" s="3">
        <v>17.04</v>
      </c>
    </row>
    <row r="28" spans="1:75" x14ac:dyDescent="0.25">
      <c r="A28" s="3" t="s">
        <v>184</v>
      </c>
      <c r="B28" s="3" t="s">
        <v>157</v>
      </c>
      <c r="C28" s="3">
        <v>7.62</v>
      </c>
      <c r="D28" s="3">
        <v>10.49</v>
      </c>
      <c r="E28" s="3">
        <v>11.16</v>
      </c>
      <c r="F28" s="3">
        <v>14.9</v>
      </c>
      <c r="G28" s="3">
        <v>13.91</v>
      </c>
      <c r="H28" s="3">
        <v>9.08</v>
      </c>
      <c r="I28" s="3">
        <v>4.16</v>
      </c>
      <c r="J28" s="3">
        <v>7.34</v>
      </c>
      <c r="K28" s="3">
        <v>6.98</v>
      </c>
      <c r="L28" s="3">
        <v>9.82</v>
      </c>
      <c r="M28" s="3">
        <v>8.33</v>
      </c>
      <c r="N28" s="3">
        <v>3.1</v>
      </c>
      <c r="O28" s="3">
        <v>4.1900000000000004</v>
      </c>
      <c r="P28" s="3">
        <v>5.53</v>
      </c>
      <c r="Q28" s="3">
        <v>6.1</v>
      </c>
      <c r="R28" s="3">
        <v>1.42</v>
      </c>
      <c r="S28" s="3">
        <v>5.04</v>
      </c>
      <c r="T28" s="3">
        <v>3.33</v>
      </c>
      <c r="U28" s="3">
        <v>4.07</v>
      </c>
      <c r="V28" s="3">
        <v>4.96</v>
      </c>
      <c r="W28" s="3">
        <v>3.83</v>
      </c>
      <c r="X28" s="3">
        <v>7.36</v>
      </c>
      <c r="Y28" s="3">
        <v>2.97</v>
      </c>
      <c r="Z28" s="3">
        <v>8.42</v>
      </c>
      <c r="AA28" s="3">
        <v>4.75</v>
      </c>
      <c r="AB28" s="3">
        <v>11.32</v>
      </c>
      <c r="AC28" s="3">
        <v>10.64</v>
      </c>
      <c r="AD28" s="3">
        <v>11.86</v>
      </c>
      <c r="AE28" s="3">
        <v>6.5</v>
      </c>
      <c r="AF28" s="3">
        <v>5.46</v>
      </c>
      <c r="AG28" s="3">
        <v>8.56</v>
      </c>
      <c r="AH28" s="3">
        <v>8.6</v>
      </c>
      <c r="AI28" s="3">
        <v>19.36</v>
      </c>
      <c r="AJ28" s="3">
        <v>14.33</v>
      </c>
      <c r="AK28" s="3">
        <v>13.51</v>
      </c>
      <c r="AL28" s="3">
        <v>13.94</v>
      </c>
      <c r="AM28" s="3">
        <v>15.07</v>
      </c>
      <c r="AN28" s="3">
        <v>8.9</v>
      </c>
      <c r="AO28" s="3">
        <v>11.53</v>
      </c>
      <c r="AP28" s="3">
        <v>10.220000000000001</v>
      </c>
      <c r="AQ28" s="3">
        <v>10.97</v>
      </c>
      <c r="AR28" s="3">
        <v>10.63</v>
      </c>
      <c r="AS28" s="3">
        <v>18.46</v>
      </c>
      <c r="AT28" s="3">
        <v>17.36</v>
      </c>
      <c r="AU28" s="3">
        <v>10.38</v>
      </c>
      <c r="AV28" s="3">
        <v>9.15</v>
      </c>
      <c r="AW28" s="3">
        <v>9.84</v>
      </c>
      <c r="AX28" s="3">
        <v>10.32</v>
      </c>
      <c r="AY28" s="3">
        <v>8.84</v>
      </c>
      <c r="AZ28" s="3">
        <v>8.85</v>
      </c>
      <c r="BA28" s="3">
        <v>6.02</v>
      </c>
      <c r="BB28" s="3">
        <v>8.25</v>
      </c>
      <c r="BC28" s="3">
        <v>5.66</v>
      </c>
      <c r="BD28" s="3">
        <v>7.25</v>
      </c>
      <c r="BE28" s="3">
        <v>15.71</v>
      </c>
      <c r="BF28" s="3">
        <v>10.15</v>
      </c>
      <c r="BG28" s="3">
        <v>7.14</v>
      </c>
      <c r="BH28" s="3">
        <v>5.95</v>
      </c>
      <c r="BI28" s="3">
        <v>14.03</v>
      </c>
      <c r="BJ28" s="3">
        <v>9.36</v>
      </c>
      <c r="BK28" s="3">
        <v>2.65</v>
      </c>
      <c r="BL28" s="3">
        <v>3.95</v>
      </c>
      <c r="BM28" s="3">
        <v>5.68</v>
      </c>
      <c r="BN28" s="3">
        <v>8.08</v>
      </c>
      <c r="BO28" s="3">
        <v>12.27</v>
      </c>
      <c r="BP28" s="3">
        <v>4.1900000000000004</v>
      </c>
      <c r="BQ28" s="3">
        <v>1.85</v>
      </c>
      <c r="BR28" s="3">
        <v>16.95</v>
      </c>
      <c r="BS28" s="3">
        <v>8.49</v>
      </c>
      <c r="BT28" s="3">
        <v>11.67</v>
      </c>
      <c r="BU28" s="3">
        <v>16.29</v>
      </c>
      <c r="BV28" s="3">
        <v>13.85</v>
      </c>
      <c r="BW28" s="3">
        <v>15.18</v>
      </c>
    </row>
    <row r="29" spans="1:75" x14ac:dyDescent="0.25">
      <c r="A29" s="3" t="s">
        <v>185</v>
      </c>
      <c r="B29" s="3" t="s">
        <v>161</v>
      </c>
      <c r="C29" s="3">
        <v>11.57</v>
      </c>
      <c r="D29" s="3">
        <v>9.6999999999999993</v>
      </c>
      <c r="E29" s="3">
        <v>11.85</v>
      </c>
      <c r="F29" s="3">
        <v>16.010000000000002</v>
      </c>
      <c r="G29" s="3">
        <v>12.83</v>
      </c>
      <c r="H29" s="3">
        <v>9.7100000000000009</v>
      </c>
      <c r="I29" s="3">
        <v>3.26</v>
      </c>
      <c r="J29" s="3">
        <v>7.64</v>
      </c>
      <c r="K29" s="3">
        <v>6.47</v>
      </c>
      <c r="L29" s="3">
        <v>9.7799999999999994</v>
      </c>
      <c r="M29" s="3">
        <v>8.69</v>
      </c>
      <c r="N29" s="3">
        <v>3.95</v>
      </c>
      <c r="O29" s="3">
        <v>5.41</v>
      </c>
      <c r="P29" s="3">
        <v>6.33</v>
      </c>
      <c r="Q29" s="3">
        <v>7.24</v>
      </c>
      <c r="R29" s="3">
        <v>1.2</v>
      </c>
      <c r="S29" s="3">
        <v>7.66</v>
      </c>
      <c r="T29" s="3">
        <v>3.32</v>
      </c>
      <c r="U29" s="3">
        <v>6.98</v>
      </c>
      <c r="V29" s="3">
        <v>8.35</v>
      </c>
      <c r="W29" s="3">
        <v>4.32</v>
      </c>
      <c r="X29" s="3">
        <v>10.49</v>
      </c>
      <c r="Y29" s="3">
        <v>1.68</v>
      </c>
      <c r="Z29" s="3">
        <v>9.4600000000000009</v>
      </c>
      <c r="AA29" s="3">
        <v>5.01</v>
      </c>
      <c r="AB29" s="3">
        <v>12.4</v>
      </c>
      <c r="AC29" s="3">
        <v>10.55</v>
      </c>
      <c r="AD29" s="3">
        <v>11.22</v>
      </c>
      <c r="AE29" s="3">
        <v>8.32</v>
      </c>
      <c r="AF29" s="3">
        <v>6.18</v>
      </c>
      <c r="AG29" s="3">
        <v>8.76</v>
      </c>
      <c r="AH29" s="3">
        <v>9.15</v>
      </c>
      <c r="AI29" s="3">
        <v>18.05</v>
      </c>
      <c r="AJ29" s="3">
        <v>14.37</v>
      </c>
      <c r="AK29" s="3">
        <v>15.55</v>
      </c>
      <c r="AL29" s="3">
        <v>13.69</v>
      </c>
      <c r="AM29" s="3">
        <v>14.73</v>
      </c>
      <c r="AN29" s="3">
        <v>9.83</v>
      </c>
      <c r="AO29" s="3">
        <v>11.31</v>
      </c>
      <c r="AP29" s="3">
        <v>8.3800000000000008</v>
      </c>
      <c r="AQ29" s="3">
        <v>11.73</v>
      </c>
      <c r="AR29" s="3">
        <v>10.52</v>
      </c>
      <c r="AS29" s="3">
        <v>17.760000000000002</v>
      </c>
      <c r="AT29" s="3">
        <v>15.8</v>
      </c>
      <c r="AU29" s="3">
        <v>10.58</v>
      </c>
      <c r="AV29" s="3">
        <v>8.4700000000000006</v>
      </c>
      <c r="AW29" s="3">
        <v>10.71</v>
      </c>
      <c r="AX29" s="3">
        <v>9.36</v>
      </c>
      <c r="AY29" s="3">
        <v>9.8000000000000007</v>
      </c>
      <c r="AZ29" s="3">
        <v>9.77</v>
      </c>
      <c r="BA29" s="3">
        <v>6.31</v>
      </c>
      <c r="BB29" s="3">
        <v>8.06</v>
      </c>
      <c r="BC29" s="3">
        <v>5.42</v>
      </c>
      <c r="BD29" s="3">
        <v>6.91</v>
      </c>
      <c r="BE29" s="3">
        <v>14.76</v>
      </c>
      <c r="BF29" s="3">
        <v>10.43</v>
      </c>
      <c r="BG29" s="3">
        <v>7.43</v>
      </c>
      <c r="BH29" s="3">
        <v>6.09</v>
      </c>
      <c r="BI29" s="3">
        <v>13.45</v>
      </c>
      <c r="BJ29" s="3">
        <v>9.51</v>
      </c>
      <c r="BK29" s="3">
        <v>1.94</v>
      </c>
      <c r="BL29" s="3">
        <v>3.93</v>
      </c>
      <c r="BM29" s="3">
        <v>5.51</v>
      </c>
      <c r="BN29" s="3">
        <v>9.3699999999999992</v>
      </c>
      <c r="BO29" s="3">
        <v>12.23</v>
      </c>
      <c r="BP29" s="3">
        <v>3.77</v>
      </c>
      <c r="BQ29" s="3">
        <v>1.54</v>
      </c>
      <c r="BR29" s="3">
        <v>14.36</v>
      </c>
      <c r="BS29" s="3">
        <v>9.27</v>
      </c>
      <c r="BT29" s="3">
        <v>12.36</v>
      </c>
      <c r="BU29" s="3">
        <v>17.04</v>
      </c>
      <c r="BV29" s="3">
        <v>14.08</v>
      </c>
      <c r="BW29" s="3">
        <v>14.94</v>
      </c>
    </row>
    <row r="30" spans="1:75" x14ac:dyDescent="0.25">
      <c r="A30" s="3" t="s">
        <v>186</v>
      </c>
      <c r="B30" s="3" t="s">
        <v>161</v>
      </c>
      <c r="C30" s="3">
        <v>12.31</v>
      </c>
      <c r="D30" s="3">
        <v>10.47</v>
      </c>
      <c r="E30" s="3">
        <v>10.9</v>
      </c>
      <c r="F30" s="3">
        <v>15.72</v>
      </c>
      <c r="G30" s="3">
        <v>12.71</v>
      </c>
      <c r="H30" s="3">
        <v>10.87</v>
      </c>
      <c r="I30" s="3">
        <v>3.72</v>
      </c>
      <c r="J30" s="3">
        <v>7.27</v>
      </c>
      <c r="K30" s="3">
        <v>7.07</v>
      </c>
      <c r="L30" s="3">
        <v>10.57</v>
      </c>
      <c r="M30" s="3">
        <v>9.8699999999999992</v>
      </c>
      <c r="N30" s="3">
        <v>3.5</v>
      </c>
      <c r="O30" s="3">
        <v>5.65</v>
      </c>
      <c r="P30" s="3">
        <v>6.54</v>
      </c>
      <c r="Q30" s="3">
        <v>7.15</v>
      </c>
      <c r="R30" s="3">
        <v>0.9</v>
      </c>
      <c r="S30" s="3">
        <v>8.18</v>
      </c>
      <c r="T30" s="3">
        <v>3.88</v>
      </c>
      <c r="U30" s="3">
        <v>7.78</v>
      </c>
      <c r="V30" s="3">
        <v>8.83</v>
      </c>
      <c r="W30" s="3">
        <v>4.82</v>
      </c>
      <c r="X30" s="3">
        <v>10.19</v>
      </c>
      <c r="Y30" s="3">
        <v>1.88</v>
      </c>
      <c r="Z30" s="3">
        <v>9.07</v>
      </c>
      <c r="AA30" s="3">
        <v>4.97</v>
      </c>
      <c r="AB30" s="3">
        <v>12.54</v>
      </c>
      <c r="AC30" s="3">
        <v>10.64</v>
      </c>
      <c r="AD30" s="3">
        <v>11.92</v>
      </c>
      <c r="AE30" s="3">
        <v>8.9499999999999993</v>
      </c>
      <c r="AF30" s="3">
        <v>6.65</v>
      </c>
      <c r="AG30" s="3">
        <v>8.93</v>
      </c>
      <c r="AH30" s="3">
        <v>8.9499999999999993</v>
      </c>
      <c r="AI30" s="3">
        <v>17.72</v>
      </c>
      <c r="AJ30" s="3">
        <v>13.42</v>
      </c>
      <c r="AK30" s="3">
        <v>15.02</v>
      </c>
      <c r="AL30" s="3">
        <v>14.32</v>
      </c>
      <c r="AM30" s="3">
        <v>15.97</v>
      </c>
      <c r="AN30" s="3">
        <v>9.52</v>
      </c>
      <c r="AO30" s="3">
        <v>11.45</v>
      </c>
      <c r="AP30" s="3">
        <v>8.51</v>
      </c>
      <c r="AQ30" s="3">
        <v>11.13</v>
      </c>
      <c r="AR30" s="3">
        <v>10.8</v>
      </c>
      <c r="AS30" s="3">
        <v>18.39</v>
      </c>
      <c r="AT30" s="3">
        <v>15.8</v>
      </c>
      <c r="AU30" s="3">
        <v>11.04</v>
      </c>
      <c r="AV30" s="3">
        <v>8.77</v>
      </c>
      <c r="AW30" s="3">
        <v>11.17</v>
      </c>
      <c r="AX30" s="3">
        <v>9.51</v>
      </c>
      <c r="AY30" s="3">
        <v>9.5500000000000007</v>
      </c>
      <c r="AZ30" s="3">
        <v>9.06</v>
      </c>
      <c r="BA30" s="3">
        <v>5.96</v>
      </c>
      <c r="BB30" s="3">
        <v>8.6</v>
      </c>
      <c r="BC30" s="3">
        <v>5.27</v>
      </c>
      <c r="BD30" s="3">
        <v>6.9</v>
      </c>
      <c r="BE30" s="3">
        <v>14.17</v>
      </c>
      <c r="BF30" s="3">
        <v>10.18</v>
      </c>
      <c r="BG30" s="3">
        <v>6.68</v>
      </c>
      <c r="BH30" s="3">
        <v>5.65</v>
      </c>
      <c r="BI30" s="3">
        <v>12.88</v>
      </c>
      <c r="BJ30" s="3">
        <v>10.08</v>
      </c>
      <c r="BK30" s="3">
        <v>1.39</v>
      </c>
      <c r="BL30" s="3">
        <v>3.43</v>
      </c>
      <c r="BM30" s="3">
        <v>5.38</v>
      </c>
      <c r="BN30" s="3">
        <v>9.82</v>
      </c>
      <c r="BO30" s="3">
        <v>12.95</v>
      </c>
      <c r="BP30" s="3">
        <v>3.76</v>
      </c>
      <c r="BQ30" s="3">
        <v>1.46</v>
      </c>
      <c r="BR30" s="3">
        <v>15.36</v>
      </c>
      <c r="BS30" s="3">
        <v>9.3800000000000008</v>
      </c>
      <c r="BT30" s="3">
        <v>12.17</v>
      </c>
      <c r="BU30" s="3">
        <v>16.68</v>
      </c>
      <c r="BV30" s="3">
        <v>13.38</v>
      </c>
      <c r="BW30" s="3">
        <v>11.7</v>
      </c>
    </row>
    <row r="31" spans="1:75" x14ac:dyDescent="0.25">
      <c r="A31" s="3" t="s">
        <v>187</v>
      </c>
      <c r="B31" s="3" t="s">
        <v>161</v>
      </c>
      <c r="C31" s="3">
        <v>11.47</v>
      </c>
      <c r="D31" s="3">
        <v>10.45</v>
      </c>
      <c r="E31" s="3">
        <v>10.67</v>
      </c>
      <c r="F31" s="3">
        <v>15.17</v>
      </c>
      <c r="G31" s="3">
        <v>13.21</v>
      </c>
      <c r="H31" s="3">
        <v>9.69</v>
      </c>
      <c r="I31" s="3">
        <v>3.22</v>
      </c>
      <c r="J31" s="3">
        <v>7.34</v>
      </c>
      <c r="K31" s="3">
        <v>7.01</v>
      </c>
      <c r="L31" s="3">
        <v>10.38</v>
      </c>
      <c r="M31" s="3">
        <v>9.91</v>
      </c>
      <c r="N31" s="3">
        <v>3.71</v>
      </c>
      <c r="O31" s="3">
        <v>5.43</v>
      </c>
      <c r="P31" s="3">
        <v>6.67</v>
      </c>
      <c r="Q31" s="3">
        <v>7.33</v>
      </c>
      <c r="R31" s="3">
        <v>0.55000000000000004</v>
      </c>
      <c r="S31" s="3">
        <v>7.4</v>
      </c>
      <c r="T31" s="3">
        <v>3.36</v>
      </c>
      <c r="U31" s="3">
        <v>6.48</v>
      </c>
      <c r="V31" s="3">
        <v>8.6300000000000008</v>
      </c>
      <c r="W31" s="3">
        <v>4.4400000000000004</v>
      </c>
      <c r="X31" s="3">
        <v>8.52</v>
      </c>
      <c r="Y31" s="3">
        <v>1.97</v>
      </c>
      <c r="Z31" s="3">
        <v>8.0500000000000007</v>
      </c>
      <c r="AA31" s="3">
        <v>4.79</v>
      </c>
      <c r="AB31" s="3">
        <v>12.28</v>
      </c>
      <c r="AC31" s="3">
        <v>11.04</v>
      </c>
      <c r="AD31" s="3">
        <v>11.14</v>
      </c>
      <c r="AE31" s="3">
        <v>7.9</v>
      </c>
      <c r="AF31" s="3">
        <v>6.71</v>
      </c>
      <c r="AG31" s="3">
        <v>8.68</v>
      </c>
      <c r="AH31" s="3">
        <v>9.4700000000000006</v>
      </c>
      <c r="AI31" s="3">
        <v>15.84</v>
      </c>
      <c r="AJ31" s="3">
        <v>13.83</v>
      </c>
      <c r="AK31" s="3">
        <v>16.7</v>
      </c>
      <c r="AL31" s="3">
        <v>12.82</v>
      </c>
      <c r="AM31" s="3">
        <v>15.64</v>
      </c>
      <c r="AN31" s="3">
        <v>9.2100000000000009</v>
      </c>
      <c r="AO31" s="3">
        <v>11.46</v>
      </c>
      <c r="AP31" s="3">
        <v>8.23</v>
      </c>
      <c r="AQ31" s="3">
        <v>11.07</v>
      </c>
      <c r="AR31" s="3">
        <v>10.75</v>
      </c>
      <c r="AS31" s="3">
        <v>17.48</v>
      </c>
      <c r="AT31" s="3">
        <v>15.17</v>
      </c>
      <c r="AU31" s="3">
        <v>11.08</v>
      </c>
      <c r="AV31" s="3">
        <v>8.2899999999999991</v>
      </c>
      <c r="AW31" s="3">
        <v>10.84</v>
      </c>
      <c r="AX31" s="3">
        <v>9.34</v>
      </c>
      <c r="AY31" s="3">
        <v>9.93</v>
      </c>
      <c r="AZ31" s="3">
        <v>8.92</v>
      </c>
      <c r="BA31" s="3">
        <v>5.94</v>
      </c>
      <c r="BB31" s="3">
        <v>8.48</v>
      </c>
      <c r="BC31" s="3">
        <v>5.23</v>
      </c>
      <c r="BD31" s="3">
        <v>6.65</v>
      </c>
      <c r="BE31" s="3">
        <v>15.23</v>
      </c>
      <c r="BF31" s="3">
        <v>11.36</v>
      </c>
      <c r="BG31" s="3">
        <v>6.97</v>
      </c>
      <c r="BH31" s="3">
        <v>5.93</v>
      </c>
      <c r="BI31" s="3">
        <v>13.6</v>
      </c>
      <c r="BJ31" s="3">
        <v>10.3</v>
      </c>
      <c r="BK31" s="3">
        <v>1.7</v>
      </c>
      <c r="BL31" s="3">
        <v>3.69</v>
      </c>
      <c r="BM31" s="3">
        <v>5.19</v>
      </c>
      <c r="BN31" s="3">
        <v>9.9600000000000009</v>
      </c>
      <c r="BO31" s="3">
        <v>13.83</v>
      </c>
      <c r="BP31" s="3">
        <v>3.69</v>
      </c>
      <c r="BQ31" s="3">
        <v>1.51</v>
      </c>
      <c r="BR31" s="3">
        <v>17.54</v>
      </c>
      <c r="BS31" s="3">
        <v>8.89</v>
      </c>
      <c r="BT31" s="3">
        <v>12.98</v>
      </c>
      <c r="BU31" s="3">
        <v>16.84</v>
      </c>
      <c r="BV31" s="3">
        <v>12.54</v>
      </c>
      <c r="BW31" s="3">
        <v>13.54</v>
      </c>
    </row>
    <row r="32" spans="1:75" x14ac:dyDescent="0.25">
      <c r="A32" s="3" t="s">
        <v>188</v>
      </c>
      <c r="B32" s="3" t="s">
        <v>157</v>
      </c>
      <c r="C32" s="3">
        <v>7.73</v>
      </c>
      <c r="D32" s="3">
        <v>9.56</v>
      </c>
      <c r="E32" s="3">
        <v>11.35</v>
      </c>
      <c r="F32" s="3">
        <v>14.56</v>
      </c>
      <c r="G32" s="3">
        <v>11.92</v>
      </c>
      <c r="H32" s="3">
        <v>8.48</v>
      </c>
      <c r="I32" s="3">
        <v>3.92</v>
      </c>
      <c r="J32" s="3">
        <v>6.72</v>
      </c>
      <c r="K32" s="3">
        <v>6.57</v>
      </c>
      <c r="L32" s="3">
        <v>9.6</v>
      </c>
      <c r="M32" s="3">
        <v>9.2899999999999991</v>
      </c>
      <c r="N32" s="3">
        <v>2.12</v>
      </c>
      <c r="O32" s="3">
        <v>4.46</v>
      </c>
      <c r="P32" s="3">
        <v>5.83</v>
      </c>
      <c r="Q32" s="3">
        <v>5.22</v>
      </c>
      <c r="R32" s="3">
        <v>1.29</v>
      </c>
      <c r="S32" s="3">
        <v>7.12</v>
      </c>
      <c r="T32" s="3">
        <v>3.46</v>
      </c>
      <c r="U32" s="3">
        <v>5.77</v>
      </c>
      <c r="V32" s="3">
        <v>7.42</v>
      </c>
      <c r="W32" s="3">
        <v>4.21</v>
      </c>
      <c r="X32" s="3">
        <v>8.89</v>
      </c>
      <c r="Y32" s="3">
        <v>1.96</v>
      </c>
      <c r="Z32" s="3">
        <v>9.27</v>
      </c>
      <c r="AA32" s="3">
        <v>6</v>
      </c>
      <c r="AB32" s="3">
        <v>11.66</v>
      </c>
      <c r="AC32" s="3">
        <v>12.2</v>
      </c>
      <c r="AD32" s="3">
        <v>11.54</v>
      </c>
      <c r="AE32" s="3">
        <v>6.83</v>
      </c>
      <c r="AF32" s="3">
        <v>6.19</v>
      </c>
      <c r="AG32" s="3">
        <v>8.26</v>
      </c>
      <c r="AH32" s="3">
        <v>8.68</v>
      </c>
      <c r="AI32" s="3">
        <v>14.09</v>
      </c>
      <c r="AJ32" s="3">
        <v>12.53</v>
      </c>
      <c r="AK32" s="3">
        <v>15.28</v>
      </c>
      <c r="AL32" s="3">
        <v>13.51</v>
      </c>
      <c r="AM32" s="3">
        <v>12.46</v>
      </c>
      <c r="AN32" s="3">
        <v>7.69</v>
      </c>
      <c r="AO32" s="3">
        <v>8.86</v>
      </c>
      <c r="AP32" s="3">
        <v>8.0399999999999991</v>
      </c>
      <c r="AQ32" s="3">
        <v>10.48</v>
      </c>
      <c r="AR32" s="3">
        <v>9.7100000000000009</v>
      </c>
      <c r="AS32" s="3">
        <v>14.61</v>
      </c>
      <c r="AT32" s="3">
        <v>13.49</v>
      </c>
      <c r="AU32" s="3">
        <v>10.56</v>
      </c>
      <c r="AV32" s="3">
        <v>9.67</v>
      </c>
      <c r="AW32" s="3">
        <v>10.75</v>
      </c>
      <c r="AX32" s="3">
        <v>11.28</v>
      </c>
      <c r="AY32" s="3">
        <v>10.32</v>
      </c>
      <c r="AZ32" s="3">
        <v>10.220000000000001</v>
      </c>
      <c r="BA32" s="3">
        <v>7.43</v>
      </c>
      <c r="BB32" s="3">
        <v>8.6300000000000008</v>
      </c>
      <c r="BC32" s="3">
        <v>6.52</v>
      </c>
      <c r="BD32" s="3">
        <v>8</v>
      </c>
      <c r="BE32" s="3">
        <v>13.24</v>
      </c>
      <c r="BF32" s="3">
        <v>11.02</v>
      </c>
      <c r="BG32" s="3">
        <v>5.84</v>
      </c>
      <c r="BH32" s="3">
        <v>5.98</v>
      </c>
      <c r="BI32" s="3">
        <v>14.16</v>
      </c>
      <c r="BJ32" s="3">
        <v>8.89</v>
      </c>
      <c r="BK32" s="3">
        <v>5.01</v>
      </c>
      <c r="BL32" s="3">
        <v>5.48</v>
      </c>
      <c r="BM32" s="3">
        <v>5.55</v>
      </c>
      <c r="BN32" s="3">
        <v>6.72</v>
      </c>
      <c r="BO32" s="3">
        <v>10.08</v>
      </c>
      <c r="BP32" s="3">
        <v>3.78</v>
      </c>
      <c r="BQ32" s="3">
        <v>0.51</v>
      </c>
      <c r="BR32" s="3">
        <v>17.09</v>
      </c>
      <c r="BS32" s="3">
        <v>8.48</v>
      </c>
      <c r="BT32" s="3">
        <v>11.38</v>
      </c>
      <c r="BU32" s="3">
        <v>15.83</v>
      </c>
      <c r="BV32" s="3">
        <v>13.36</v>
      </c>
      <c r="BW32" s="3">
        <v>14.15</v>
      </c>
    </row>
    <row r="33" spans="1:75" x14ac:dyDescent="0.25">
      <c r="A33" s="3" t="s">
        <v>189</v>
      </c>
      <c r="B33" s="3" t="s">
        <v>157</v>
      </c>
      <c r="C33" s="3">
        <v>8.0299999999999994</v>
      </c>
      <c r="D33" s="3">
        <v>10.9</v>
      </c>
      <c r="E33" s="3">
        <v>11.7</v>
      </c>
      <c r="F33" s="3">
        <v>14.89</v>
      </c>
      <c r="G33" s="3">
        <v>11.7</v>
      </c>
      <c r="H33" s="3">
        <v>8.9700000000000006</v>
      </c>
      <c r="I33" s="3">
        <v>4.51</v>
      </c>
      <c r="J33" s="3">
        <v>7.24</v>
      </c>
      <c r="K33" s="3">
        <v>7.43</v>
      </c>
      <c r="L33" s="3">
        <v>10.58</v>
      </c>
      <c r="M33" s="3">
        <v>8.91</v>
      </c>
      <c r="N33" s="3">
        <v>2.41</v>
      </c>
      <c r="O33" s="3">
        <v>4.66</v>
      </c>
      <c r="P33" s="3">
        <v>5.71</v>
      </c>
      <c r="Q33" s="3">
        <v>5.81</v>
      </c>
      <c r="R33" s="3">
        <v>0.87</v>
      </c>
      <c r="S33" s="3">
        <v>6.91</v>
      </c>
      <c r="T33" s="3">
        <v>3.1</v>
      </c>
      <c r="U33" s="3">
        <v>5.61</v>
      </c>
      <c r="V33" s="3">
        <v>6.95</v>
      </c>
      <c r="W33" s="3">
        <v>3.96</v>
      </c>
      <c r="X33" s="3">
        <v>8.34</v>
      </c>
      <c r="Y33" s="3">
        <v>1.35</v>
      </c>
      <c r="Z33" s="3">
        <v>8.0500000000000007</v>
      </c>
      <c r="AA33" s="3">
        <v>5.0999999999999996</v>
      </c>
      <c r="AB33" s="3">
        <v>11.64</v>
      </c>
      <c r="AC33" s="3">
        <v>11.48</v>
      </c>
      <c r="AD33" s="3">
        <v>11.81</v>
      </c>
      <c r="AE33" s="3">
        <v>6.49</v>
      </c>
      <c r="AF33" s="3">
        <v>5.7</v>
      </c>
      <c r="AG33" s="3">
        <v>8.76</v>
      </c>
      <c r="AH33" s="3">
        <v>9.25</v>
      </c>
      <c r="AI33" s="3">
        <v>13.74</v>
      </c>
      <c r="AJ33" s="3">
        <v>12.35</v>
      </c>
      <c r="AK33" s="3">
        <v>15.26</v>
      </c>
      <c r="AL33" s="3">
        <v>13.44</v>
      </c>
      <c r="AM33" s="3">
        <v>11.36</v>
      </c>
      <c r="AN33" s="3">
        <v>7.44</v>
      </c>
      <c r="AO33" s="3">
        <v>9.43</v>
      </c>
      <c r="AP33" s="3">
        <v>8.84</v>
      </c>
      <c r="AQ33" s="3">
        <v>9.99</v>
      </c>
      <c r="AR33" s="3">
        <v>10.08</v>
      </c>
      <c r="AS33" s="3">
        <v>14.76</v>
      </c>
      <c r="AT33" s="3">
        <v>16.899999999999999</v>
      </c>
      <c r="AU33" s="3">
        <v>12.32</v>
      </c>
      <c r="AV33" s="3">
        <v>10.52</v>
      </c>
      <c r="AW33" s="3">
        <v>10.25</v>
      </c>
      <c r="AX33" s="3">
        <v>10.92</v>
      </c>
      <c r="AY33" s="3">
        <v>10.09</v>
      </c>
      <c r="AZ33" s="3">
        <v>9.69</v>
      </c>
      <c r="BA33" s="3">
        <v>7.37</v>
      </c>
      <c r="BB33" s="3">
        <v>8.75</v>
      </c>
      <c r="BC33" s="3">
        <v>6.11</v>
      </c>
      <c r="BD33" s="3">
        <v>7.98</v>
      </c>
      <c r="BE33" s="3">
        <v>13.39</v>
      </c>
      <c r="BF33" s="3">
        <v>10.119999999999999</v>
      </c>
      <c r="BG33" s="3">
        <v>5.76</v>
      </c>
      <c r="BH33" s="3">
        <v>5.89</v>
      </c>
      <c r="BI33" s="3">
        <v>15.49</v>
      </c>
      <c r="BJ33" s="3">
        <v>9.2799999999999994</v>
      </c>
      <c r="BK33" s="3">
        <v>4.8099999999999996</v>
      </c>
      <c r="BL33" s="3">
        <v>5.59</v>
      </c>
      <c r="BM33" s="3">
        <v>5.46</v>
      </c>
      <c r="BN33" s="3">
        <v>6.54</v>
      </c>
      <c r="BO33" s="3">
        <v>10.49</v>
      </c>
      <c r="BP33" s="3">
        <v>3.84</v>
      </c>
      <c r="BQ33" s="3">
        <v>0.56000000000000005</v>
      </c>
      <c r="BR33" s="3">
        <v>16.09</v>
      </c>
      <c r="BS33" s="3">
        <v>8.52</v>
      </c>
      <c r="BT33" s="3">
        <v>11.61</v>
      </c>
      <c r="BU33" s="3">
        <v>15.84</v>
      </c>
      <c r="BV33" s="3">
        <v>12.18</v>
      </c>
      <c r="BW33" s="3">
        <v>15.87</v>
      </c>
    </row>
    <row r="34" spans="1:75" x14ac:dyDescent="0.25">
      <c r="A34" s="3" t="s">
        <v>190</v>
      </c>
      <c r="B34" s="3" t="s">
        <v>157</v>
      </c>
      <c r="C34" s="3">
        <v>8.4499999999999993</v>
      </c>
      <c r="D34" s="3">
        <v>10.220000000000001</v>
      </c>
      <c r="E34" s="3">
        <v>11.38</v>
      </c>
      <c r="F34" s="3">
        <v>14.8</v>
      </c>
      <c r="G34" s="3">
        <v>11.43</v>
      </c>
      <c r="H34" s="3">
        <v>8.9</v>
      </c>
      <c r="I34" s="3">
        <v>4.4400000000000004</v>
      </c>
      <c r="J34" s="3">
        <v>7.37</v>
      </c>
      <c r="K34" s="3">
        <v>7.04</v>
      </c>
      <c r="L34" s="3">
        <v>10.58</v>
      </c>
      <c r="M34" s="3">
        <v>9.1300000000000008</v>
      </c>
      <c r="N34" s="3">
        <v>2.44</v>
      </c>
      <c r="O34" s="3">
        <v>4.5199999999999996</v>
      </c>
      <c r="P34" s="3">
        <v>5.66</v>
      </c>
      <c r="Q34" s="3">
        <v>5.8</v>
      </c>
      <c r="R34" s="3">
        <v>1.29</v>
      </c>
      <c r="S34" s="3">
        <v>7</v>
      </c>
      <c r="T34" s="3">
        <v>3.96</v>
      </c>
      <c r="U34" s="3">
        <v>5.99</v>
      </c>
      <c r="V34" s="3">
        <v>7.06</v>
      </c>
      <c r="W34" s="3">
        <v>4.93</v>
      </c>
      <c r="X34" s="3">
        <v>9.18</v>
      </c>
      <c r="Y34" s="3">
        <v>1.95</v>
      </c>
      <c r="Z34" s="3">
        <v>8.73</v>
      </c>
      <c r="AA34" s="3">
        <v>5.29</v>
      </c>
      <c r="AB34" s="3">
        <v>11.41</v>
      </c>
      <c r="AC34" s="3">
        <v>11.34</v>
      </c>
      <c r="AD34" s="3">
        <v>11.57</v>
      </c>
      <c r="AE34" s="3">
        <v>6.76</v>
      </c>
      <c r="AF34" s="3">
        <v>6.01</v>
      </c>
      <c r="AG34" s="3">
        <v>8.61</v>
      </c>
      <c r="AH34" s="3">
        <v>8.77</v>
      </c>
      <c r="AI34" s="3">
        <v>14.85</v>
      </c>
      <c r="AJ34" s="3">
        <v>12.36</v>
      </c>
      <c r="AK34" s="3">
        <v>15.43</v>
      </c>
      <c r="AL34" s="3">
        <v>14.85</v>
      </c>
      <c r="AM34" s="3">
        <v>12.58</v>
      </c>
      <c r="AN34" s="3">
        <v>8.6300000000000008</v>
      </c>
      <c r="AO34" s="3">
        <v>9.69</v>
      </c>
      <c r="AP34" s="3">
        <v>8.65</v>
      </c>
      <c r="AQ34" s="3">
        <v>10.41</v>
      </c>
      <c r="AR34" s="3">
        <v>9.82</v>
      </c>
      <c r="AS34" s="3">
        <v>14.84</v>
      </c>
      <c r="AT34" s="3">
        <v>13.72</v>
      </c>
      <c r="AU34" s="3">
        <v>10.68</v>
      </c>
      <c r="AV34" s="3">
        <v>9.9499999999999993</v>
      </c>
      <c r="AW34" s="3">
        <v>10.64</v>
      </c>
      <c r="AX34" s="3">
        <v>10.89</v>
      </c>
      <c r="AY34" s="3">
        <v>10.92</v>
      </c>
      <c r="AZ34" s="3">
        <v>9.6</v>
      </c>
      <c r="BA34" s="3">
        <v>7.2</v>
      </c>
      <c r="BB34" s="3">
        <v>8.44</v>
      </c>
      <c r="BC34" s="3">
        <v>6.13</v>
      </c>
      <c r="BD34" s="3">
        <v>8.0299999999999994</v>
      </c>
      <c r="BE34" s="3">
        <v>13.55</v>
      </c>
      <c r="BF34" s="3">
        <v>11.21</v>
      </c>
      <c r="BG34" s="3">
        <v>5.64</v>
      </c>
      <c r="BH34" s="3">
        <v>5.84</v>
      </c>
      <c r="BI34" s="3">
        <v>14.33</v>
      </c>
      <c r="BJ34" s="3">
        <v>9.44</v>
      </c>
      <c r="BK34" s="3">
        <v>4.92</v>
      </c>
      <c r="BL34" s="3">
        <v>5.49</v>
      </c>
      <c r="BM34" s="3">
        <v>5.62</v>
      </c>
      <c r="BN34" s="3">
        <v>6.79</v>
      </c>
      <c r="BO34" s="3">
        <v>10.27</v>
      </c>
      <c r="BP34" s="3">
        <v>3.79</v>
      </c>
      <c r="BQ34" s="3">
        <v>0.56999999999999995</v>
      </c>
      <c r="BR34" s="3">
        <v>16.84</v>
      </c>
      <c r="BS34" s="3">
        <v>8.3699999999999992</v>
      </c>
      <c r="BT34" s="3">
        <v>11.37</v>
      </c>
      <c r="BU34" s="3">
        <v>15.46</v>
      </c>
      <c r="BV34" s="3">
        <v>12.57</v>
      </c>
      <c r="BW34" s="3">
        <v>12.46</v>
      </c>
    </row>
    <row r="35" spans="1:75" x14ac:dyDescent="0.25">
      <c r="A35" s="3" t="s">
        <v>191</v>
      </c>
      <c r="B35" s="3" t="s">
        <v>161</v>
      </c>
      <c r="C35" s="3">
        <v>10.57</v>
      </c>
      <c r="D35" s="3">
        <v>10.89</v>
      </c>
      <c r="E35" s="3">
        <v>13.05</v>
      </c>
      <c r="F35" s="3">
        <v>14.49</v>
      </c>
      <c r="G35" s="3">
        <v>12.54</v>
      </c>
      <c r="H35" s="3">
        <v>10.27</v>
      </c>
      <c r="I35" s="3">
        <v>4.22</v>
      </c>
      <c r="J35" s="3">
        <v>8.18</v>
      </c>
      <c r="K35" s="3">
        <v>7.15</v>
      </c>
      <c r="L35" s="3">
        <v>11.43</v>
      </c>
      <c r="M35" s="3">
        <v>11.19</v>
      </c>
      <c r="N35" s="3">
        <v>4.16</v>
      </c>
      <c r="O35" s="3">
        <v>5.56</v>
      </c>
      <c r="P35" s="3">
        <v>7.23</v>
      </c>
      <c r="Q35" s="3">
        <v>7.74</v>
      </c>
      <c r="R35" s="3">
        <v>1.1499999999999999</v>
      </c>
      <c r="S35" s="3">
        <v>7.56</v>
      </c>
      <c r="T35" s="3">
        <v>3.79</v>
      </c>
      <c r="U35" s="3">
        <v>5.94</v>
      </c>
      <c r="V35" s="3">
        <v>7.16</v>
      </c>
      <c r="W35" s="3">
        <v>4.4000000000000004</v>
      </c>
      <c r="X35" s="3">
        <v>8.86</v>
      </c>
      <c r="Y35" s="3">
        <v>2.71</v>
      </c>
      <c r="Z35" s="3">
        <v>8.82</v>
      </c>
      <c r="AA35" s="3">
        <v>5.54</v>
      </c>
      <c r="AB35" s="3">
        <v>11.16</v>
      </c>
      <c r="AC35" s="3">
        <v>12.69</v>
      </c>
      <c r="AD35" s="3">
        <v>13.74</v>
      </c>
      <c r="AE35" s="3">
        <v>7.08</v>
      </c>
      <c r="AF35" s="3">
        <v>7.29</v>
      </c>
      <c r="AG35" s="3">
        <v>8.1999999999999993</v>
      </c>
      <c r="AH35" s="3">
        <v>9.84</v>
      </c>
      <c r="AI35" s="3">
        <v>13.92</v>
      </c>
      <c r="AJ35" s="3">
        <v>13.11</v>
      </c>
      <c r="AK35" s="3">
        <v>15.73</v>
      </c>
      <c r="AL35" s="3">
        <v>13.61</v>
      </c>
      <c r="AM35" s="3">
        <v>12.02</v>
      </c>
      <c r="AN35" s="3">
        <v>8.56</v>
      </c>
      <c r="AO35" s="3">
        <v>8.68</v>
      </c>
      <c r="AP35" s="3">
        <v>8.5399999999999991</v>
      </c>
      <c r="AQ35" s="3">
        <v>9.6999999999999993</v>
      </c>
      <c r="AR35" s="3">
        <v>10.46</v>
      </c>
      <c r="AS35" s="3">
        <v>13.94</v>
      </c>
      <c r="AT35" s="3">
        <v>14.9</v>
      </c>
      <c r="AU35" s="3">
        <v>10.35</v>
      </c>
      <c r="AV35" s="3">
        <v>9.31</v>
      </c>
      <c r="AW35" s="3">
        <v>10.81</v>
      </c>
      <c r="AX35" s="3">
        <v>10.48</v>
      </c>
      <c r="AY35" s="3">
        <v>11.06</v>
      </c>
      <c r="AZ35" s="3">
        <v>9.34</v>
      </c>
      <c r="BA35" s="3">
        <v>7.84</v>
      </c>
      <c r="BB35" s="3">
        <v>9.14</v>
      </c>
      <c r="BC35" s="3">
        <v>6.71</v>
      </c>
      <c r="BD35" s="3">
        <v>7.9</v>
      </c>
      <c r="BE35" s="3">
        <v>14.73</v>
      </c>
      <c r="BF35" s="3">
        <v>10.6</v>
      </c>
      <c r="BG35" s="3">
        <v>6.33</v>
      </c>
      <c r="BH35" s="3">
        <v>6.22</v>
      </c>
      <c r="BI35" s="3">
        <v>14.6</v>
      </c>
      <c r="BJ35" s="3">
        <v>9.8800000000000008</v>
      </c>
      <c r="BK35" s="3">
        <v>3.63</v>
      </c>
      <c r="BL35" s="3">
        <v>6.31</v>
      </c>
      <c r="BM35" s="3">
        <v>4.9800000000000004</v>
      </c>
      <c r="BN35" s="3">
        <v>7.57</v>
      </c>
      <c r="BO35" s="3">
        <v>11.03</v>
      </c>
      <c r="BP35" s="3">
        <v>4.13</v>
      </c>
      <c r="BQ35" s="3">
        <v>1.1100000000000001</v>
      </c>
      <c r="BR35" s="3">
        <v>15.87</v>
      </c>
      <c r="BS35" s="3">
        <v>7.9</v>
      </c>
      <c r="BT35" s="3">
        <v>11.18</v>
      </c>
      <c r="BU35" s="3">
        <v>16.579999999999998</v>
      </c>
      <c r="BV35" s="3">
        <v>14.11</v>
      </c>
      <c r="BW35" s="3">
        <v>15.8</v>
      </c>
    </row>
    <row r="36" spans="1:75" x14ac:dyDescent="0.25">
      <c r="A36" s="3" t="s">
        <v>192</v>
      </c>
      <c r="B36" s="3" t="s">
        <v>161</v>
      </c>
      <c r="C36" s="3">
        <v>9.85</v>
      </c>
      <c r="D36" s="3">
        <v>10.37</v>
      </c>
      <c r="E36" s="3">
        <v>12.52</v>
      </c>
      <c r="F36" s="3">
        <v>13.94</v>
      </c>
      <c r="G36" s="3">
        <v>12.76</v>
      </c>
      <c r="H36" s="3">
        <v>9.65</v>
      </c>
      <c r="I36" s="3">
        <v>3.93</v>
      </c>
      <c r="J36" s="3">
        <v>7.91</v>
      </c>
      <c r="K36" s="3">
        <v>7.01</v>
      </c>
      <c r="L36" s="3">
        <v>10.97</v>
      </c>
      <c r="M36" s="3">
        <v>10.36</v>
      </c>
      <c r="N36" s="3">
        <v>3.54</v>
      </c>
      <c r="O36" s="3">
        <v>5.41</v>
      </c>
      <c r="P36" s="3">
        <v>6.91</v>
      </c>
      <c r="Q36" s="3">
        <v>7.35</v>
      </c>
      <c r="R36" s="3">
        <v>1.1299999999999999</v>
      </c>
      <c r="S36" s="3">
        <v>7.3</v>
      </c>
      <c r="T36" s="3">
        <v>3.77</v>
      </c>
      <c r="U36" s="3">
        <v>6.19</v>
      </c>
      <c r="V36" s="3">
        <v>7.38</v>
      </c>
      <c r="W36" s="3">
        <v>4.9800000000000004</v>
      </c>
      <c r="X36" s="3">
        <v>8.52</v>
      </c>
      <c r="Y36" s="3">
        <v>2.57</v>
      </c>
      <c r="Z36" s="3">
        <v>8.74</v>
      </c>
      <c r="AA36" s="3">
        <v>4.95</v>
      </c>
      <c r="AB36" s="3">
        <v>10.83</v>
      </c>
      <c r="AC36" s="3">
        <v>12.06</v>
      </c>
      <c r="AD36" s="3">
        <v>14.01</v>
      </c>
      <c r="AE36" s="3">
        <v>7.72</v>
      </c>
      <c r="AF36" s="3">
        <v>7.09</v>
      </c>
      <c r="AG36" s="3">
        <v>8.5399999999999991</v>
      </c>
      <c r="AH36" s="3">
        <v>9.07</v>
      </c>
      <c r="AI36" s="3">
        <v>14.91</v>
      </c>
      <c r="AJ36" s="3">
        <v>12.24</v>
      </c>
      <c r="AK36" s="3">
        <v>16.05</v>
      </c>
      <c r="AL36" s="3">
        <v>12.26</v>
      </c>
      <c r="AM36" s="3">
        <v>12.79</v>
      </c>
      <c r="AN36" s="3">
        <v>7.98</v>
      </c>
      <c r="AO36" s="3">
        <v>8.56</v>
      </c>
      <c r="AP36" s="3">
        <v>8.25</v>
      </c>
      <c r="AQ36" s="3">
        <v>9.5399999999999991</v>
      </c>
      <c r="AR36" s="3">
        <v>9.7200000000000006</v>
      </c>
      <c r="AS36" s="3">
        <v>15.34</v>
      </c>
      <c r="AT36" s="3">
        <v>14.11</v>
      </c>
      <c r="AU36" s="3">
        <v>10.7</v>
      </c>
      <c r="AV36" s="3">
        <v>9.01</v>
      </c>
      <c r="AW36" s="3">
        <v>9.9700000000000006</v>
      </c>
      <c r="AX36" s="3">
        <v>10.29</v>
      </c>
      <c r="AY36" s="3">
        <v>11.61</v>
      </c>
      <c r="AZ36" s="3">
        <v>10.02</v>
      </c>
      <c r="BA36" s="3">
        <v>7.4</v>
      </c>
      <c r="BB36" s="3">
        <v>9.6999999999999993</v>
      </c>
      <c r="BC36" s="3">
        <v>6.23</v>
      </c>
      <c r="BD36" s="3">
        <v>8.61</v>
      </c>
      <c r="BE36" s="3">
        <v>13.94</v>
      </c>
      <c r="BF36" s="3">
        <v>10.86</v>
      </c>
      <c r="BG36" s="3">
        <v>6.15</v>
      </c>
      <c r="BH36" s="3">
        <v>6.12</v>
      </c>
      <c r="BI36" s="3">
        <v>14.02</v>
      </c>
      <c r="BJ36" s="3">
        <v>9.33</v>
      </c>
      <c r="BK36" s="3">
        <v>3.43</v>
      </c>
      <c r="BL36" s="3">
        <v>6.13</v>
      </c>
      <c r="BM36" s="3">
        <v>4.88</v>
      </c>
      <c r="BN36" s="3">
        <v>7.12</v>
      </c>
      <c r="BO36" s="3">
        <v>10.93</v>
      </c>
      <c r="BP36" s="3">
        <v>4.0599999999999996</v>
      </c>
      <c r="BQ36" s="3">
        <v>0.94</v>
      </c>
      <c r="BR36" s="3">
        <v>15.03</v>
      </c>
      <c r="BS36" s="3">
        <v>8.6</v>
      </c>
      <c r="BT36" s="3">
        <v>11.97</v>
      </c>
      <c r="BU36" s="3">
        <v>16.72</v>
      </c>
      <c r="BV36" s="3">
        <v>13.63</v>
      </c>
      <c r="BW36" s="3">
        <v>15.27</v>
      </c>
    </row>
    <row r="37" spans="1:75" x14ac:dyDescent="0.25">
      <c r="A37" s="3" t="s">
        <v>193</v>
      </c>
      <c r="B37" s="3" t="s">
        <v>161</v>
      </c>
      <c r="C37" s="3">
        <v>9.7100000000000009</v>
      </c>
      <c r="D37" s="3">
        <v>10.72</v>
      </c>
      <c r="E37" s="3">
        <v>12.17</v>
      </c>
      <c r="F37" s="3">
        <v>15.31</v>
      </c>
      <c r="G37" s="3">
        <v>12.65</v>
      </c>
      <c r="H37" s="3">
        <v>10.06</v>
      </c>
      <c r="I37" s="3">
        <v>4.1900000000000004</v>
      </c>
      <c r="J37" s="3">
        <v>8.08</v>
      </c>
      <c r="K37" s="3">
        <v>7.18</v>
      </c>
      <c r="L37" s="3">
        <v>11.86</v>
      </c>
      <c r="M37" s="3">
        <v>11.04</v>
      </c>
      <c r="N37" s="3">
        <v>3.75</v>
      </c>
      <c r="O37" s="3">
        <v>5.53</v>
      </c>
      <c r="P37" s="3">
        <v>7.08</v>
      </c>
      <c r="Q37" s="3">
        <v>7.58</v>
      </c>
      <c r="R37" s="3">
        <v>1.68</v>
      </c>
      <c r="S37" s="3">
        <v>6.7</v>
      </c>
      <c r="T37" s="3">
        <v>3.93</v>
      </c>
      <c r="U37" s="3">
        <v>6.43</v>
      </c>
      <c r="V37" s="3">
        <v>7.7</v>
      </c>
      <c r="W37" s="3">
        <v>4.49</v>
      </c>
      <c r="X37" s="3">
        <v>9.06</v>
      </c>
      <c r="Y37" s="3">
        <v>2.23</v>
      </c>
      <c r="Z37" s="3">
        <v>8.75</v>
      </c>
      <c r="AA37" s="3">
        <v>5.08</v>
      </c>
      <c r="AB37" s="3">
        <v>11.15</v>
      </c>
      <c r="AC37" s="3">
        <v>14.05</v>
      </c>
      <c r="AD37" s="3">
        <v>13.15</v>
      </c>
      <c r="AE37" s="3">
        <v>7.72</v>
      </c>
      <c r="AF37" s="3">
        <v>7.27</v>
      </c>
      <c r="AG37" s="3">
        <v>8.52</v>
      </c>
      <c r="AH37" s="3">
        <v>9.67</v>
      </c>
      <c r="AI37" s="3">
        <v>14.42</v>
      </c>
      <c r="AJ37" s="3">
        <v>11.88</v>
      </c>
      <c r="AK37" s="3">
        <v>15.85</v>
      </c>
      <c r="AL37" s="3">
        <v>11.88</v>
      </c>
      <c r="AM37" s="3">
        <v>12.25</v>
      </c>
      <c r="AN37" s="3">
        <v>8.2200000000000006</v>
      </c>
      <c r="AO37" s="3">
        <v>8.85</v>
      </c>
      <c r="AP37" s="3">
        <v>8.5399999999999991</v>
      </c>
      <c r="AQ37" s="3">
        <v>9.99</v>
      </c>
      <c r="AR37" s="3">
        <v>10.86</v>
      </c>
      <c r="AS37" s="3">
        <v>15.04</v>
      </c>
      <c r="AT37" s="3">
        <v>17.100000000000001</v>
      </c>
      <c r="AU37" s="3">
        <v>9.5</v>
      </c>
      <c r="AV37" s="3">
        <v>9.92</v>
      </c>
      <c r="AW37" s="3">
        <v>10.44</v>
      </c>
      <c r="AX37" s="3">
        <v>11.87</v>
      </c>
      <c r="AY37" s="3">
        <v>12.49</v>
      </c>
      <c r="AZ37" s="3">
        <v>9.8699999999999992</v>
      </c>
      <c r="BA37" s="3">
        <v>7.33</v>
      </c>
      <c r="BB37" s="3">
        <v>10.16</v>
      </c>
      <c r="BC37" s="3">
        <v>6.75</v>
      </c>
      <c r="BD37" s="3">
        <v>8.2200000000000006</v>
      </c>
      <c r="BE37" s="3">
        <v>13.71</v>
      </c>
      <c r="BF37" s="3">
        <v>10.86</v>
      </c>
      <c r="BG37" s="3">
        <v>6.03</v>
      </c>
      <c r="BH37" s="3">
        <v>6.23</v>
      </c>
      <c r="BI37" s="3">
        <v>14.44</v>
      </c>
      <c r="BJ37" s="3">
        <v>9.6999999999999993</v>
      </c>
      <c r="BK37" s="3">
        <v>3.64</v>
      </c>
      <c r="BL37" s="3">
        <v>6.33</v>
      </c>
      <c r="BM37" s="3">
        <v>4.93</v>
      </c>
      <c r="BN37" s="3">
        <v>7.21</v>
      </c>
      <c r="BO37" s="3">
        <v>10.69</v>
      </c>
      <c r="BP37" s="3">
        <v>4.1100000000000003</v>
      </c>
      <c r="BQ37" s="3">
        <v>0.99</v>
      </c>
      <c r="BR37" s="3">
        <v>15.11</v>
      </c>
      <c r="BS37" s="3">
        <v>8.1300000000000008</v>
      </c>
      <c r="BT37" s="3">
        <v>11.66</v>
      </c>
      <c r="BU37" s="3">
        <v>16.89</v>
      </c>
      <c r="BV37" s="3">
        <v>13.61</v>
      </c>
      <c r="BW37" s="3">
        <v>15.14</v>
      </c>
    </row>
  </sheetData>
  <phoneticPr fontId="13" type="noConversion"/>
  <pageMargins left="0.69930555555555596" right="0.69930555555555596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5"/>
  <sheetViews>
    <sheetView workbookViewId="0">
      <selection activeCell="D3" sqref="D3"/>
    </sheetView>
  </sheetViews>
  <sheetFormatPr defaultColWidth="9" defaultRowHeight="13.8" x14ac:dyDescent="0.25"/>
  <cols>
    <col min="1" max="1" width="13.44140625" style="15" customWidth="1"/>
    <col min="2" max="2" width="10.21875" style="15" bestFit="1" customWidth="1"/>
    <col min="3" max="3" width="9.21875" style="15" bestFit="1" customWidth="1"/>
    <col min="4" max="4" width="14.44140625" style="15" customWidth="1"/>
    <col min="5" max="5" width="10.109375" style="15" bestFit="1" customWidth="1"/>
    <col min="6" max="6" width="9.21875" style="15" bestFit="1" customWidth="1"/>
    <col min="7" max="7" width="13.33203125" style="15" customWidth="1"/>
    <col min="8" max="8" width="10.21875" style="15" bestFit="1" customWidth="1"/>
    <col min="9" max="9" width="9.21875" style="15" bestFit="1" customWidth="1"/>
    <col min="10" max="10" width="13.6640625" style="15" customWidth="1"/>
    <col min="11" max="11" width="10.21875" style="15" bestFit="1" customWidth="1"/>
    <col min="12" max="12" width="9.21875" style="15" bestFit="1" customWidth="1"/>
    <col min="13" max="13" width="13.109375" style="15" customWidth="1"/>
    <col min="14" max="14" width="10.109375" style="15" bestFit="1" customWidth="1"/>
    <col min="15" max="15" width="9.21875" style="15" bestFit="1" customWidth="1"/>
    <col min="16" max="16" width="12.88671875" style="15" customWidth="1"/>
    <col min="17" max="17" width="10.109375" style="15" customWidth="1"/>
    <col min="18" max="18" width="9.21875" style="15" bestFit="1" customWidth="1"/>
    <col min="19" max="16384" width="9" style="15"/>
  </cols>
  <sheetData>
    <row r="1" spans="1:18" s="13" customFormat="1" x14ac:dyDescent="0.25">
      <c r="A1" s="36" t="s">
        <v>218</v>
      </c>
      <c r="B1" s="36"/>
      <c r="C1" s="36"/>
      <c r="D1" s="36" t="s">
        <v>219</v>
      </c>
      <c r="E1" s="36"/>
      <c r="F1" s="36"/>
      <c r="G1" s="36" t="s">
        <v>220</v>
      </c>
      <c r="H1" s="36"/>
      <c r="I1" s="36"/>
      <c r="J1" s="36" t="s">
        <v>221</v>
      </c>
      <c r="K1" s="36"/>
      <c r="L1" s="36"/>
      <c r="M1" s="36" t="s">
        <v>222</v>
      </c>
      <c r="N1" s="36"/>
      <c r="O1" s="36"/>
      <c r="P1" s="36" t="s">
        <v>223</v>
      </c>
      <c r="Q1" s="36"/>
      <c r="R1" s="36"/>
    </row>
    <row r="2" spans="1:18" ht="41.4" x14ac:dyDescent="0.25">
      <c r="A2" s="14" t="s">
        <v>224</v>
      </c>
      <c r="B2" s="11" t="s">
        <v>251</v>
      </c>
      <c r="C2" s="11" t="s">
        <v>252</v>
      </c>
      <c r="D2" s="14" t="s">
        <v>224</v>
      </c>
      <c r="E2" s="11" t="s">
        <v>253</v>
      </c>
      <c r="F2" s="11" t="s">
        <v>254</v>
      </c>
      <c r="G2" s="14" t="s">
        <v>224</v>
      </c>
      <c r="H2" s="11" t="s">
        <v>255</v>
      </c>
      <c r="I2" s="11" t="s">
        <v>256</v>
      </c>
      <c r="J2" s="14" t="s">
        <v>224</v>
      </c>
      <c r="K2" s="11" t="s">
        <v>257</v>
      </c>
      <c r="L2" s="11" t="s">
        <v>258</v>
      </c>
      <c r="M2" s="14" t="s">
        <v>224</v>
      </c>
      <c r="N2" s="11" t="s">
        <v>259</v>
      </c>
      <c r="O2" s="11" t="s">
        <v>260</v>
      </c>
      <c r="P2" s="14" t="s">
        <v>224</v>
      </c>
      <c r="Q2" s="11" t="s">
        <v>261</v>
      </c>
      <c r="R2" s="11" t="s">
        <v>262</v>
      </c>
    </row>
    <row r="3" spans="1:18" ht="14.4" x14ac:dyDescent="0.25">
      <c r="A3" s="16" t="s">
        <v>59</v>
      </c>
      <c r="B3" s="12">
        <v>2.1749000000000001</v>
      </c>
      <c r="C3" s="12">
        <v>0.48601</v>
      </c>
      <c r="D3" s="16" t="s">
        <v>265</v>
      </c>
      <c r="E3" s="12">
        <v>2.0977800000000002</v>
      </c>
      <c r="F3" s="12">
        <v>0.63163800000000003</v>
      </c>
      <c r="G3" s="16" t="s">
        <v>58</v>
      </c>
      <c r="H3" s="12">
        <v>2.0615600000000001</v>
      </c>
      <c r="I3" s="12">
        <v>0.47343200000000002</v>
      </c>
      <c r="J3" s="16" t="s">
        <v>110</v>
      </c>
      <c r="K3" s="12">
        <v>2.1758099999999998</v>
      </c>
      <c r="L3" s="12">
        <v>0.73212900000000003</v>
      </c>
      <c r="M3" s="16" t="s">
        <v>146</v>
      </c>
      <c r="N3" s="12">
        <v>2.4734799999999999</v>
      </c>
      <c r="O3" s="12">
        <v>0.24865899999999999</v>
      </c>
      <c r="P3" s="16" t="s">
        <v>66</v>
      </c>
      <c r="Q3" s="12">
        <v>1.92527</v>
      </c>
      <c r="R3" s="12">
        <v>0.68972999999999995</v>
      </c>
    </row>
    <row r="4" spans="1:18" ht="14.4" x14ac:dyDescent="0.25">
      <c r="A4" s="16" t="s">
        <v>74</v>
      </c>
      <c r="B4" s="12">
        <v>2.1749000000000001</v>
      </c>
      <c r="C4" s="12">
        <v>0.48601</v>
      </c>
      <c r="D4" s="16" t="s">
        <v>42</v>
      </c>
      <c r="E4" s="12">
        <v>1.9307300000000001</v>
      </c>
      <c r="F4" s="12">
        <v>0.70812600000000003</v>
      </c>
      <c r="G4" s="16" t="s">
        <v>57</v>
      </c>
      <c r="H4" s="12">
        <v>1.82151</v>
      </c>
      <c r="I4" s="12">
        <v>0.420595</v>
      </c>
      <c r="J4" s="16" t="s">
        <v>111</v>
      </c>
      <c r="K4" s="12">
        <v>2.1607799999999999</v>
      </c>
      <c r="L4" s="12">
        <v>1.05599</v>
      </c>
      <c r="M4" s="16" t="s">
        <v>58</v>
      </c>
      <c r="N4" s="12">
        <v>2.2093500000000001</v>
      </c>
      <c r="O4" s="12">
        <v>0.48514699999999999</v>
      </c>
      <c r="P4" s="16" t="s">
        <v>53</v>
      </c>
      <c r="Q4" s="12">
        <v>1.9109400000000001</v>
      </c>
      <c r="R4" s="12">
        <v>0.41206900000000002</v>
      </c>
    </row>
    <row r="5" spans="1:18" ht="14.4" x14ac:dyDescent="0.25">
      <c r="A5" s="16" t="s">
        <v>264</v>
      </c>
      <c r="B5" s="12">
        <v>2.1172499999999999</v>
      </c>
      <c r="C5" s="12">
        <v>0.33866800000000002</v>
      </c>
      <c r="D5" s="16" t="s">
        <v>264</v>
      </c>
      <c r="E5" s="12">
        <v>1.92974</v>
      </c>
      <c r="F5" s="12">
        <v>0.40377000000000002</v>
      </c>
      <c r="G5" s="16" t="s">
        <v>263</v>
      </c>
      <c r="H5" s="12">
        <v>1.8101700000000001</v>
      </c>
      <c r="I5" s="12">
        <v>0.40736699999999998</v>
      </c>
      <c r="J5" s="16" t="s">
        <v>64</v>
      </c>
      <c r="K5" s="12">
        <v>1.6936899999999999</v>
      </c>
      <c r="L5" s="12">
        <v>0.52546000000000004</v>
      </c>
      <c r="M5" s="16" t="s">
        <v>57</v>
      </c>
      <c r="N5" s="12">
        <v>2.1086100000000001</v>
      </c>
      <c r="O5" s="12">
        <v>0.45406099999999999</v>
      </c>
      <c r="P5" s="16" t="s">
        <v>146</v>
      </c>
      <c r="Q5" s="12">
        <v>1.8958200000000001</v>
      </c>
      <c r="R5" s="12">
        <v>0.724665</v>
      </c>
    </row>
    <row r="6" spans="1:18" ht="14.4" x14ac:dyDescent="0.25">
      <c r="A6" s="16" t="s">
        <v>110</v>
      </c>
      <c r="B6" s="12">
        <v>1.95766</v>
      </c>
      <c r="C6" s="12">
        <v>1.1961999999999999</v>
      </c>
      <c r="D6" s="16" t="s">
        <v>73</v>
      </c>
      <c r="E6" s="12">
        <v>1.88964</v>
      </c>
      <c r="F6" s="12">
        <v>1.3985300000000001</v>
      </c>
      <c r="G6" s="16" t="s">
        <v>85</v>
      </c>
      <c r="H6" s="12">
        <v>1.6685099999999999</v>
      </c>
      <c r="I6" s="12">
        <v>0.39719900000000002</v>
      </c>
      <c r="J6" s="16" t="s">
        <v>66</v>
      </c>
      <c r="K6" s="12">
        <v>1.68771</v>
      </c>
      <c r="L6" s="12">
        <v>0.62476900000000002</v>
      </c>
      <c r="M6" s="16" t="s">
        <v>55</v>
      </c>
      <c r="N6" s="12">
        <v>1.9939</v>
      </c>
      <c r="O6" s="12">
        <v>0.30080200000000001</v>
      </c>
      <c r="P6" s="16" t="s">
        <v>49</v>
      </c>
      <c r="Q6" s="12">
        <v>1.7939000000000001</v>
      </c>
      <c r="R6" s="12">
        <v>0.55994100000000002</v>
      </c>
    </row>
    <row r="7" spans="1:18" ht="14.4" x14ac:dyDescent="0.25">
      <c r="A7" s="16" t="s">
        <v>81</v>
      </c>
      <c r="B7" s="12">
        <v>1.7773300000000001</v>
      </c>
      <c r="C7" s="12">
        <v>0.99299800000000005</v>
      </c>
      <c r="D7" s="16" t="s">
        <v>266</v>
      </c>
      <c r="E7" s="12">
        <v>1.6899200000000001</v>
      </c>
      <c r="F7" s="12">
        <v>0.642872</v>
      </c>
      <c r="G7" s="16" t="s">
        <v>103</v>
      </c>
      <c r="H7" s="12">
        <v>1.5596399999999999</v>
      </c>
      <c r="I7" s="12">
        <v>0.29642600000000002</v>
      </c>
      <c r="J7" s="16" t="s">
        <v>109</v>
      </c>
      <c r="K7" s="12">
        <v>1.6695</v>
      </c>
      <c r="L7" s="12">
        <v>0.40353299999999998</v>
      </c>
      <c r="M7" s="16" t="s">
        <v>111</v>
      </c>
      <c r="N7" s="12">
        <v>1.7844899999999999</v>
      </c>
      <c r="O7" s="12">
        <v>1.3066500000000001</v>
      </c>
      <c r="P7" s="16" t="s">
        <v>264</v>
      </c>
      <c r="Q7" s="12">
        <v>1.6641300000000001</v>
      </c>
      <c r="R7" s="12">
        <v>0.44745299999999999</v>
      </c>
    </row>
    <row r="8" spans="1:18" ht="14.4" x14ac:dyDescent="0.25">
      <c r="A8" s="16" t="s">
        <v>102</v>
      </c>
      <c r="B8" s="12">
        <v>1.65472</v>
      </c>
      <c r="C8" s="12">
        <v>0.54720599999999997</v>
      </c>
      <c r="D8" s="16" t="s">
        <v>71</v>
      </c>
      <c r="E8" s="12">
        <v>1.6766300000000001</v>
      </c>
      <c r="F8" s="12">
        <v>0.87825500000000001</v>
      </c>
      <c r="G8" s="16" t="s">
        <v>74</v>
      </c>
      <c r="H8" s="12">
        <v>1.5355700000000001</v>
      </c>
      <c r="I8" s="12">
        <v>0.61607500000000004</v>
      </c>
      <c r="J8" s="16" t="s">
        <v>39</v>
      </c>
      <c r="K8" s="12">
        <v>1.63887</v>
      </c>
      <c r="L8" s="12">
        <v>0.18232799999999999</v>
      </c>
      <c r="M8" s="16" t="s">
        <v>60</v>
      </c>
      <c r="N8" s="12">
        <v>1.6082000000000001</v>
      </c>
      <c r="O8" s="12">
        <v>1.15011</v>
      </c>
      <c r="P8" s="16" t="s">
        <v>149</v>
      </c>
      <c r="Q8" s="12">
        <v>1.6032599999999999</v>
      </c>
      <c r="R8" s="12">
        <v>0.31634800000000002</v>
      </c>
    </row>
    <row r="9" spans="1:18" ht="14.4" x14ac:dyDescent="0.25">
      <c r="A9" s="16" t="s">
        <v>82</v>
      </c>
      <c r="B9" s="12">
        <v>1.6356999999999999</v>
      </c>
      <c r="C9" s="12">
        <v>1.68811</v>
      </c>
      <c r="D9" s="16" t="s">
        <v>49</v>
      </c>
      <c r="E9" s="12">
        <v>1.6657999999999999</v>
      </c>
      <c r="F9" s="12">
        <v>0.56202200000000002</v>
      </c>
      <c r="G9" s="16" t="s">
        <v>68</v>
      </c>
      <c r="H9" s="12">
        <v>1.5120199999999999</v>
      </c>
      <c r="I9" s="12">
        <v>0.17783399999999999</v>
      </c>
      <c r="J9" s="16" t="s">
        <v>73</v>
      </c>
      <c r="K9" s="12">
        <v>1.63297</v>
      </c>
      <c r="L9" s="12">
        <v>0.57558900000000002</v>
      </c>
      <c r="M9" s="16" t="s">
        <v>67</v>
      </c>
      <c r="N9" s="12">
        <v>1.58978</v>
      </c>
      <c r="O9" s="12">
        <v>0.508656</v>
      </c>
      <c r="P9" s="16" t="s">
        <v>266</v>
      </c>
      <c r="Q9" s="12">
        <v>1.5965400000000001</v>
      </c>
      <c r="R9" s="12">
        <v>0.24404000000000001</v>
      </c>
    </row>
    <row r="10" spans="1:18" ht="14.4" x14ac:dyDescent="0.25">
      <c r="A10" s="16" t="s">
        <v>67</v>
      </c>
      <c r="B10" s="12">
        <v>1.58822</v>
      </c>
      <c r="C10" s="12">
        <v>0.40115000000000001</v>
      </c>
      <c r="D10" s="16" t="s">
        <v>101</v>
      </c>
      <c r="E10" s="12">
        <v>1.6539299999999999</v>
      </c>
      <c r="F10" s="12">
        <v>0.94367500000000004</v>
      </c>
      <c r="G10" s="16" t="s">
        <v>64</v>
      </c>
      <c r="H10" s="12">
        <v>1.4667399999999999</v>
      </c>
      <c r="I10" s="12">
        <v>1.2573399999999999</v>
      </c>
      <c r="J10" s="16" t="s">
        <v>40</v>
      </c>
      <c r="K10" s="12">
        <v>1.57589</v>
      </c>
      <c r="L10" s="12">
        <v>0.66260600000000003</v>
      </c>
      <c r="M10" s="16" t="s">
        <v>78</v>
      </c>
      <c r="N10" s="12">
        <v>1.4921500000000001</v>
      </c>
      <c r="O10" s="12">
        <v>0.62902899999999995</v>
      </c>
      <c r="P10" s="16" t="s">
        <v>68</v>
      </c>
      <c r="Q10" s="12">
        <v>1.52799</v>
      </c>
      <c r="R10" s="12">
        <v>0.45641399999999999</v>
      </c>
    </row>
    <row r="11" spans="1:18" ht="14.4" x14ac:dyDescent="0.25">
      <c r="A11" s="16" t="s">
        <v>149</v>
      </c>
      <c r="B11" s="12">
        <v>1.56803</v>
      </c>
      <c r="C11" s="12">
        <v>0.67086599999999996</v>
      </c>
      <c r="D11" s="16" t="s">
        <v>263</v>
      </c>
      <c r="E11" s="12">
        <v>1.53071</v>
      </c>
      <c r="F11" s="12">
        <v>0.429591</v>
      </c>
      <c r="G11" s="16" t="s">
        <v>265</v>
      </c>
      <c r="H11" s="12">
        <v>1.4422299999999999</v>
      </c>
      <c r="I11" s="12">
        <v>0.42824800000000002</v>
      </c>
      <c r="J11" s="16" t="s">
        <v>104</v>
      </c>
      <c r="K11" s="12">
        <v>1.5597799999999999</v>
      </c>
      <c r="L11" s="12">
        <v>0.35362500000000002</v>
      </c>
      <c r="M11" s="16" t="s">
        <v>102</v>
      </c>
      <c r="N11" s="12">
        <v>1.4538500000000001</v>
      </c>
      <c r="O11" s="12">
        <v>0.34783599999999998</v>
      </c>
      <c r="P11" s="16" t="s">
        <v>106</v>
      </c>
      <c r="Q11" s="12">
        <v>1.48492</v>
      </c>
      <c r="R11" s="12">
        <v>1.0074099999999999</v>
      </c>
    </row>
    <row r="12" spans="1:18" ht="14.4" x14ac:dyDescent="0.25">
      <c r="A12" s="16" t="s">
        <v>73</v>
      </c>
      <c r="B12" s="12">
        <v>1.5665500000000001</v>
      </c>
      <c r="C12" s="12">
        <v>1.37717</v>
      </c>
      <c r="D12" s="16" t="s">
        <v>83</v>
      </c>
      <c r="E12" s="12">
        <v>1.5086999999999999</v>
      </c>
      <c r="F12" s="12">
        <v>1.05972</v>
      </c>
      <c r="G12" s="16" t="s">
        <v>53</v>
      </c>
      <c r="H12" s="12">
        <v>1.4233199999999999</v>
      </c>
      <c r="I12" s="12">
        <v>0.75879099999999999</v>
      </c>
      <c r="J12" s="16" t="s">
        <v>146</v>
      </c>
      <c r="K12" s="12">
        <v>1.5307299999999999</v>
      </c>
      <c r="L12" s="12">
        <v>0.37892500000000001</v>
      </c>
      <c r="M12" s="16" t="s">
        <v>265</v>
      </c>
      <c r="N12" s="12">
        <v>1.3321700000000001</v>
      </c>
      <c r="O12" s="12">
        <v>0.164356</v>
      </c>
      <c r="P12" s="16" t="s">
        <v>42</v>
      </c>
      <c r="Q12" s="12">
        <v>1.47255</v>
      </c>
      <c r="R12" s="12">
        <v>0.55213599999999996</v>
      </c>
    </row>
    <row r="13" spans="1:18" ht="14.4" x14ac:dyDescent="0.25">
      <c r="A13" s="16" t="s">
        <v>98</v>
      </c>
      <c r="B13" s="12">
        <v>1.5020199999999999</v>
      </c>
      <c r="C13" s="12">
        <v>0.78556400000000004</v>
      </c>
      <c r="D13" s="16" t="s">
        <v>146</v>
      </c>
      <c r="E13" s="12">
        <v>1.4993700000000001</v>
      </c>
      <c r="F13" s="12">
        <v>0.71465699999999999</v>
      </c>
      <c r="G13" s="16" t="s">
        <v>63</v>
      </c>
      <c r="H13" s="12">
        <v>1.4005099999999999</v>
      </c>
      <c r="I13" s="12">
        <v>0.40131299999999998</v>
      </c>
      <c r="J13" s="16" t="s">
        <v>38</v>
      </c>
      <c r="K13" s="12">
        <v>1.4984900000000001</v>
      </c>
      <c r="L13" s="12">
        <v>0.64898599999999995</v>
      </c>
      <c r="M13" s="16" t="s">
        <v>82</v>
      </c>
      <c r="N13" s="12">
        <v>1.32979</v>
      </c>
      <c r="O13" s="12">
        <v>0.75814599999999999</v>
      </c>
      <c r="P13" s="16" t="s">
        <v>87</v>
      </c>
      <c r="Q13" s="12">
        <v>1.3993800000000001</v>
      </c>
      <c r="R13" s="12">
        <v>1.20346</v>
      </c>
    </row>
    <row r="14" spans="1:18" ht="14.4" x14ac:dyDescent="0.25">
      <c r="A14" s="16" t="s">
        <v>88</v>
      </c>
      <c r="B14" s="12">
        <v>1.3722700000000001</v>
      </c>
      <c r="C14" s="12">
        <v>0.33620800000000001</v>
      </c>
      <c r="D14" s="16" t="s">
        <v>102</v>
      </c>
      <c r="E14" s="12">
        <v>1.4565999999999999</v>
      </c>
      <c r="F14" s="12">
        <v>1.1078600000000001</v>
      </c>
      <c r="G14" s="16" t="s">
        <v>264</v>
      </c>
      <c r="H14" s="12">
        <v>1.3936500000000001</v>
      </c>
      <c r="I14" s="12">
        <v>0.23503599999999999</v>
      </c>
      <c r="J14" s="16" t="s">
        <v>96</v>
      </c>
      <c r="K14" s="12">
        <v>1.43398</v>
      </c>
      <c r="L14" s="12">
        <v>0.30213299999999998</v>
      </c>
      <c r="M14" s="16" t="s">
        <v>86</v>
      </c>
      <c r="N14" s="12">
        <v>1.3260700000000001</v>
      </c>
      <c r="O14" s="12">
        <v>0.56726600000000005</v>
      </c>
      <c r="P14" s="16" t="s">
        <v>38</v>
      </c>
      <c r="Q14" s="12">
        <v>1.3767799999999999</v>
      </c>
      <c r="R14" s="12">
        <v>0.78860799999999998</v>
      </c>
    </row>
    <row r="15" spans="1:18" ht="14.4" x14ac:dyDescent="0.25">
      <c r="A15" s="16" t="s">
        <v>89</v>
      </c>
      <c r="B15" s="12">
        <v>1.3683700000000001</v>
      </c>
      <c r="C15" s="12">
        <v>0.28420800000000002</v>
      </c>
      <c r="D15" s="16" t="s">
        <v>111</v>
      </c>
      <c r="E15" s="12">
        <v>1.4309000000000001</v>
      </c>
      <c r="F15" s="12">
        <v>1.9195500000000001</v>
      </c>
      <c r="G15" s="16" t="s">
        <v>95</v>
      </c>
      <c r="H15" s="12">
        <v>1.3524400000000001</v>
      </c>
      <c r="I15" s="12">
        <v>0.61944100000000002</v>
      </c>
      <c r="J15" s="16" t="s">
        <v>149</v>
      </c>
      <c r="K15" s="12">
        <v>1.36693</v>
      </c>
      <c r="L15" s="12">
        <v>0.40744399999999997</v>
      </c>
      <c r="M15" s="16" t="s">
        <v>73</v>
      </c>
      <c r="N15" s="12">
        <v>1.26501</v>
      </c>
      <c r="O15" s="12">
        <v>1.35189</v>
      </c>
      <c r="P15" s="16" t="s">
        <v>109</v>
      </c>
      <c r="Q15" s="12">
        <v>1.37127</v>
      </c>
      <c r="R15" s="12">
        <v>0.46257999999999999</v>
      </c>
    </row>
    <row r="16" spans="1:18" ht="14.4" x14ac:dyDescent="0.25">
      <c r="A16" s="16" t="s">
        <v>101</v>
      </c>
      <c r="B16" s="12">
        <v>1.3644000000000001</v>
      </c>
      <c r="C16" s="12">
        <v>0.58152800000000004</v>
      </c>
      <c r="D16" s="16" t="s">
        <v>147</v>
      </c>
      <c r="E16" s="12">
        <v>1.4281600000000001</v>
      </c>
      <c r="F16" s="12">
        <v>0.67674999999999996</v>
      </c>
      <c r="G16" s="16" t="s">
        <v>38</v>
      </c>
      <c r="H16" s="12">
        <v>1.2717499999999999</v>
      </c>
      <c r="I16" s="12">
        <v>0.97237200000000001</v>
      </c>
      <c r="J16" s="16" t="s">
        <v>94</v>
      </c>
      <c r="K16" s="12">
        <v>1.3020799999999999</v>
      </c>
      <c r="L16" s="12">
        <v>0.78405199999999997</v>
      </c>
      <c r="M16" s="16" t="s">
        <v>53</v>
      </c>
      <c r="N16" s="12">
        <v>1.26464</v>
      </c>
      <c r="O16" s="12">
        <v>0.33923399999999998</v>
      </c>
      <c r="P16" s="16" t="s">
        <v>47</v>
      </c>
      <c r="Q16" s="12">
        <v>1.3526199999999999</v>
      </c>
      <c r="R16" s="12">
        <v>1.00484</v>
      </c>
    </row>
    <row r="17" spans="1:18" ht="14.4" x14ac:dyDescent="0.25">
      <c r="A17" s="16" t="s">
        <v>111</v>
      </c>
      <c r="B17" s="12">
        <v>1.22709</v>
      </c>
      <c r="C17" s="12">
        <v>1.6951799999999999</v>
      </c>
      <c r="D17" s="16" t="s">
        <v>61</v>
      </c>
      <c r="E17" s="12">
        <v>1.39381</v>
      </c>
      <c r="F17" s="12">
        <v>0.432925</v>
      </c>
      <c r="G17" s="16" t="s">
        <v>104</v>
      </c>
      <c r="H17" s="12">
        <v>1.2704599999999999</v>
      </c>
      <c r="I17" s="12">
        <v>0.46948299999999998</v>
      </c>
      <c r="J17" s="16" t="s">
        <v>53</v>
      </c>
      <c r="K17" s="12">
        <v>1.27494</v>
      </c>
      <c r="L17" s="12">
        <v>0.36924499999999999</v>
      </c>
      <c r="M17" s="16" t="s">
        <v>266</v>
      </c>
      <c r="N17" s="12">
        <v>1.2243999999999999</v>
      </c>
      <c r="O17" s="12">
        <v>0.270565</v>
      </c>
      <c r="P17" s="16" t="s">
        <v>265</v>
      </c>
      <c r="Q17" s="12">
        <v>1.3466400000000001</v>
      </c>
      <c r="R17" s="12">
        <v>0.15093000000000001</v>
      </c>
    </row>
    <row r="18" spans="1:18" ht="14.4" x14ac:dyDescent="0.25">
      <c r="A18" s="16" t="s">
        <v>106</v>
      </c>
      <c r="B18" s="12">
        <v>1.2174199999999999</v>
      </c>
      <c r="C18" s="12">
        <v>0.79264900000000005</v>
      </c>
      <c r="D18" s="16" t="s">
        <v>45</v>
      </c>
      <c r="E18" s="12">
        <v>1.37449</v>
      </c>
      <c r="F18" s="12">
        <v>0.61868199999999995</v>
      </c>
      <c r="G18" s="16" t="s">
        <v>94</v>
      </c>
      <c r="H18" s="12">
        <v>1.2610699999999999</v>
      </c>
      <c r="I18" s="12">
        <v>0.61818200000000001</v>
      </c>
      <c r="J18" s="16" t="s">
        <v>98</v>
      </c>
      <c r="K18" s="12">
        <v>1.2634099999999999</v>
      </c>
      <c r="L18" s="12">
        <v>0.72530499999999998</v>
      </c>
      <c r="M18" s="16" t="s">
        <v>103</v>
      </c>
      <c r="N18" s="12">
        <v>1.17927</v>
      </c>
      <c r="O18" s="12">
        <v>1.03274</v>
      </c>
      <c r="P18" s="16" t="s">
        <v>74</v>
      </c>
      <c r="Q18" s="12">
        <v>1.3447</v>
      </c>
      <c r="R18" s="12">
        <v>1.5868199999999999</v>
      </c>
    </row>
    <row r="19" spans="1:18" ht="14.4" x14ac:dyDescent="0.25">
      <c r="A19" s="16" t="s">
        <v>60</v>
      </c>
      <c r="B19" s="12">
        <v>1.1468400000000001</v>
      </c>
      <c r="C19" s="12">
        <v>0.71174700000000002</v>
      </c>
      <c r="D19" s="16" t="s">
        <v>91</v>
      </c>
      <c r="E19" s="12">
        <v>1.3191200000000001</v>
      </c>
      <c r="F19" s="12">
        <v>0.5141</v>
      </c>
      <c r="G19" s="16" t="s">
        <v>47</v>
      </c>
      <c r="H19" s="12">
        <v>1.2435799999999999</v>
      </c>
      <c r="I19" s="12">
        <v>0.26336700000000002</v>
      </c>
      <c r="J19" s="16" t="s">
        <v>49</v>
      </c>
      <c r="K19" s="12">
        <v>1.22845</v>
      </c>
      <c r="L19" s="12">
        <v>0.31221300000000002</v>
      </c>
      <c r="M19" s="16" t="s">
        <v>110</v>
      </c>
      <c r="N19" s="12">
        <v>1.15368</v>
      </c>
      <c r="O19" s="12">
        <v>1.2680100000000001</v>
      </c>
      <c r="P19" s="16" t="s">
        <v>40</v>
      </c>
      <c r="Q19" s="12">
        <v>1.3312200000000001</v>
      </c>
      <c r="R19" s="12">
        <v>0.53839999999999999</v>
      </c>
    </row>
    <row r="20" spans="1:18" ht="14.4" x14ac:dyDescent="0.25">
      <c r="A20" s="16" t="s">
        <v>75</v>
      </c>
      <c r="B20" s="12">
        <v>1.1468400000000001</v>
      </c>
      <c r="C20" s="12">
        <v>0.71174700000000002</v>
      </c>
      <c r="D20" s="16" t="s">
        <v>149</v>
      </c>
      <c r="E20" s="12">
        <v>1.2974699999999999</v>
      </c>
      <c r="F20" s="12">
        <v>1.2025399999999999</v>
      </c>
      <c r="G20" s="16" t="s">
        <v>54</v>
      </c>
      <c r="H20" s="12">
        <v>1.19712</v>
      </c>
      <c r="I20" s="12">
        <v>0.26564300000000002</v>
      </c>
      <c r="J20" s="16" t="s">
        <v>60</v>
      </c>
      <c r="K20" s="12">
        <v>1.21712</v>
      </c>
      <c r="L20" s="12">
        <v>0.30195499999999997</v>
      </c>
      <c r="M20" s="16" t="s">
        <v>42</v>
      </c>
      <c r="N20" s="12">
        <v>1.1489499999999999</v>
      </c>
      <c r="O20" s="12">
        <v>0.921323</v>
      </c>
      <c r="P20" s="16" t="s">
        <v>90</v>
      </c>
      <c r="Q20" s="12">
        <v>1.3282</v>
      </c>
      <c r="R20" s="12">
        <v>0.87339800000000001</v>
      </c>
    </row>
    <row r="21" spans="1:18" ht="14.4" x14ac:dyDescent="0.25">
      <c r="A21" s="16" t="s">
        <v>105</v>
      </c>
      <c r="B21" s="12">
        <v>1.1421699999999999</v>
      </c>
      <c r="C21" s="12">
        <v>0.60309900000000005</v>
      </c>
      <c r="D21" s="16" t="s">
        <v>38</v>
      </c>
      <c r="E21" s="12">
        <v>1.25806</v>
      </c>
      <c r="F21" s="12">
        <v>1.5387599999999999</v>
      </c>
      <c r="G21" s="16" t="s">
        <v>61</v>
      </c>
      <c r="H21" s="12">
        <v>1.1805399999999999</v>
      </c>
      <c r="I21" s="12">
        <v>0.105694</v>
      </c>
      <c r="J21" s="16" t="s">
        <v>75</v>
      </c>
      <c r="K21" s="12">
        <v>1.15049</v>
      </c>
      <c r="L21" s="12">
        <v>0.59440800000000005</v>
      </c>
      <c r="M21" s="16" t="s">
        <v>76</v>
      </c>
      <c r="N21" s="12">
        <v>1.0923</v>
      </c>
      <c r="O21" s="12">
        <v>0.670906</v>
      </c>
      <c r="P21" s="16" t="s">
        <v>65</v>
      </c>
      <c r="Q21" s="12">
        <v>1.3021199999999999</v>
      </c>
      <c r="R21" s="12">
        <v>1.4522600000000001</v>
      </c>
    </row>
    <row r="22" spans="1:18" ht="14.4" x14ac:dyDescent="0.25">
      <c r="A22" s="16" t="s">
        <v>45</v>
      </c>
      <c r="B22" s="12">
        <v>1.1315599999999999</v>
      </c>
      <c r="C22" s="12">
        <v>0.85858299999999999</v>
      </c>
      <c r="D22" s="16" t="s">
        <v>62</v>
      </c>
      <c r="E22" s="12">
        <v>1.21048</v>
      </c>
      <c r="F22" s="12">
        <v>0.49546699999999999</v>
      </c>
      <c r="G22" s="16" t="s">
        <v>56</v>
      </c>
      <c r="H22" s="12">
        <v>1.17896</v>
      </c>
      <c r="I22" s="12">
        <v>0.55449599999999999</v>
      </c>
      <c r="J22" s="16" t="s">
        <v>101</v>
      </c>
      <c r="K22" s="12">
        <v>1.1402300000000001</v>
      </c>
      <c r="L22" s="12">
        <v>0.60551600000000005</v>
      </c>
      <c r="M22" s="16" t="s">
        <v>66</v>
      </c>
      <c r="N22" s="12">
        <v>1.0725499999999999</v>
      </c>
      <c r="O22" s="12">
        <v>1.0715399999999999</v>
      </c>
      <c r="P22" s="16" t="s">
        <v>110</v>
      </c>
      <c r="Q22" s="12">
        <v>1.30203</v>
      </c>
      <c r="R22" s="12">
        <v>1.0804400000000001</v>
      </c>
    </row>
    <row r="23" spans="1:18" ht="14.4" x14ac:dyDescent="0.25">
      <c r="A23" s="16" t="s">
        <v>147</v>
      </c>
      <c r="B23" s="12">
        <v>1.0943499999999999</v>
      </c>
      <c r="C23" s="12">
        <v>0.93848399999999998</v>
      </c>
      <c r="D23" s="16" t="s">
        <v>100</v>
      </c>
      <c r="E23" s="12">
        <v>1.1976</v>
      </c>
      <c r="F23" s="12">
        <v>1.1631</v>
      </c>
      <c r="G23" s="16" t="s">
        <v>98</v>
      </c>
      <c r="H23" s="12">
        <v>1.16113</v>
      </c>
      <c r="I23" s="12">
        <v>0.96205300000000005</v>
      </c>
      <c r="J23" s="16" t="s">
        <v>266</v>
      </c>
      <c r="K23" s="12">
        <v>1.1387799999999999</v>
      </c>
      <c r="L23" s="12">
        <v>0.38506600000000002</v>
      </c>
      <c r="M23" s="16" t="s">
        <v>84</v>
      </c>
      <c r="N23" s="12">
        <v>1.06348</v>
      </c>
      <c r="O23" s="12">
        <v>0.84459399999999996</v>
      </c>
      <c r="P23" s="16" t="s">
        <v>45</v>
      </c>
      <c r="Q23" s="12">
        <v>1.2889699999999999</v>
      </c>
      <c r="R23" s="12">
        <v>0.60904999999999998</v>
      </c>
    </row>
    <row r="24" spans="1:18" ht="14.4" x14ac:dyDescent="0.25">
      <c r="A24" s="16" t="s">
        <v>47</v>
      </c>
      <c r="B24" s="12">
        <v>1.0867500000000001</v>
      </c>
      <c r="C24" s="12">
        <v>0.47433900000000001</v>
      </c>
      <c r="D24" s="16" t="s">
        <v>66</v>
      </c>
      <c r="E24" s="12">
        <v>1.1826700000000001</v>
      </c>
      <c r="F24" s="12">
        <v>0.94964700000000002</v>
      </c>
      <c r="G24" s="16" t="s">
        <v>81</v>
      </c>
      <c r="H24" s="12">
        <v>1.14977</v>
      </c>
      <c r="I24" s="12">
        <v>1.14392</v>
      </c>
      <c r="J24" s="16" t="s">
        <v>105</v>
      </c>
      <c r="K24" s="12">
        <v>1.1000099999999999</v>
      </c>
      <c r="L24" s="12">
        <v>0.48078799999999999</v>
      </c>
      <c r="M24" s="16" t="s">
        <v>68</v>
      </c>
      <c r="N24" s="12">
        <v>1.06063</v>
      </c>
      <c r="O24" s="12">
        <v>0.51234299999999999</v>
      </c>
      <c r="P24" s="16" t="s">
        <v>100</v>
      </c>
      <c r="Q24" s="12">
        <v>1.1796899999999999</v>
      </c>
      <c r="R24" s="12">
        <v>0.16317999999999999</v>
      </c>
    </row>
    <row r="25" spans="1:18" ht="14.4" x14ac:dyDescent="0.25">
      <c r="A25" s="16" t="s">
        <v>64</v>
      </c>
      <c r="B25" s="12">
        <v>1.06836</v>
      </c>
      <c r="C25" s="12">
        <v>0.77012999999999998</v>
      </c>
      <c r="D25" s="16" t="s">
        <v>110</v>
      </c>
      <c r="E25" s="12">
        <v>1.09857</v>
      </c>
      <c r="F25" s="12">
        <v>1.3532500000000001</v>
      </c>
      <c r="G25" s="16" t="s">
        <v>93</v>
      </c>
      <c r="H25" s="12">
        <v>1.11602</v>
      </c>
      <c r="I25" s="12">
        <v>2.3551000000000002</v>
      </c>
      <c r="J25" s="16" t="s">
        <v>57</v>
      </c>
      <c r="K25" s="12">
        <v>1.0840000000000001</v>
      </c>
      <c r="L25" s="12">
        <v>0.31424600000000003</v>
      </c>
      <c r="M25" s="16" t="s">
        <v>39</v>
      </c>
      <c r="N25" s="12">
        <v>1.05596</v>
      </c>
      <c r="O25" s="12">
        <v>0.77864800000000001</v>
      </c>
      <c r="P25" s="16" t="s">
        <v>67</v>
      </c>
      <c r="Q25" s="12">
        <v>1.1631100000000001</v>
      </c>
      <c r="R25" s="12">
        <v>0.81984599999999996</v>
      </c>
    </row>
    <row r="26" spans="1:18" ht="14.4" x14ac:dyDescent="0.25">
      <c r="A26" s="16" t="s">
        <v>79</v>
      </c>
      <c r="B26" s="12">
        <v>1.06836</v>
      </c>
      <c r="C26" s="12">
        <v>0.77012999999999998</v>
      </c>
      <c r="D26" s="16" t="s">
        <v>76</v>
      </c>
      <c r="E26" s="12">
        <v>1.0884100000000001</v>
      </c>
      <c r="F26" s="12">
        <v>0.59369700000000003</v>
      </c>
      <c r="G26" s="16" t="s">
        <v>73</v>
      </c>
      <c r="H26" s="12">
        <v>1.1116900000000001</v>
      </c>
      <c r="I26" s="12">
        <v>1.7905599999999999</v>
      </c>
      <c r="J26" s="16" t="s">
        <v>77</v>
      </c>
      <c r="K26" s="12">
        <v>1.0605599999999999</v>
      </c>
      <c r="L26" s="12">
        <v>0.47208</v>
      </c>
      <c r="M26" s="16" t="s">
        <v>49</v>
      </c>
      <c r="N26" s="12">
        <v>1.01973</v>
      </c>
      <c r="O26" s="12">
        <v>0.91325999999999996</v>
      </c>
      <c r="P26" s="16" t="s">
        <v>111</v>
      </c>
      <c r="Q26" s="12">
        <v>1.1223000000000001</v>
      </c>
      <c r="R26" s="12">
        <v>2.01268</v>
      </c>
    </row>
    <row r="27" spans="1:18" ht="14.4" x14ac:dyDescent="0.25">
      <c r="A27" s="16" t="s">
        <v>146</v>
      </c>
      <c r="B27" s="12">
        <v>1.0666199999999999</v>
      </c>
      <c r="C27" s="12">
        <v>0.61564200000000002</v>
      </c>
      <c r="D27" s="16" t="s">
        <v>106</v>
      </c>
      <c r="E27" s="12">
        <v>1.0643</v>
      </c>
      <c r="F27" s="12">
        <v>1.3345</v>
      </c>
      <c r="G27" s="16" t="s">
        <v>96</v>
      </c>
      <c r="H27" s="12">
        <v>1.1031599999999999</v>
      </c>
      <c r="I27" s="12">
        <v>0.40497699999999998</v>
      </c>
      <c r="J27" s="16" t="s">
        <v>85</v>
      </c>
      <c r="K27" s="12">
        <v>1.02888</v>
      </c>
      <c r="L27" s="12">
        <v>0.598132</v>
      </c>
      <c r="M27" s="16" t="s">
        <v>264</v>
      </c>
      <c r="N27" s="12">
        <v>1.01641</v>
      </c>
      <c r="O27" s="12">
        <v>0.62807999999999997</v>
      </c>
      <c r="P27" s="16" t="s">
        <v>61</v>
      </c>
      <c r="Q27" s="12">
        <v>1.09823</v>
      </c>
      <c r="R27" s="12">
        <v>0.87092999999999998</v>
      </c>
    </row>
    <row r="28" spans="1:18" ht="14.4" x14ac:dyDescent="0.25">
      <c r="A28" s="16" t="s">
        <v>38</v>
      </c>
      <c r="B28" s="12">
        <v>1.0279799999999999</v>
      </c>
      <c r="C28" s="12">
        <v>0.95518599999999998</v>
      </c>
      <c r="D28" s="16" t="s">
        <v>84</v>
      </c>
      <c r="E28" s="12">
        <v>1.0589</v>
      </c>
      <c r="F28" s="12">
        <v>0.71811000000000003</v>
      </c>
      <c r="G28" s="16" t="s">
        <v>146</v>
      </c>
      <c r="H28" s="12">
        <v>1.05616</v>
      </c>
      <c r="I28" s="12">
        <v>0.894679</v>
      </c>
      <c r="J28" s="16" t="s">
        <v>100</v>
      </c>
      <c r="K28" s="12">
        <v>1.0067200000000001</v>
      </c>
      <c r="L28" s="12">
        <v>0.43508999999999998</v>
      </c>
      <c r="M28" s="16" t="s">
        <v>92</v>
      </c>
      <c r="N28" s="12">
        <v>1.0134300000000001</v>
      </c>
      <c r="O28" s="12">
        <v>0.87447600000000003</v>
      </c>
      <c r="P28" s="16" t="s">
        <v>101</v>
      </c>
      <c r="Q28" s="12">
        <v>1.0783</v>
      </c>
      <c r="R28" s="12">
        <v>0.241505</v>
      </c>
    </row>
    <row r="29" spans="1:18" ht="14.4" x14ac:dyDescent="0.25">
      <c r="A29" s="16" t="s">
        <v>46</v>
      </c>
      <c r="B29" s="12">
        <v>0.995583</v>
      </c>
      <c r="C29" s="12">
        <v>0.71677999999999997</v>
      </c>
      <c r="D29" s="16" t="s">
        <v>44</v>
      </c>
      <c r="E29" s="12">
        <v>1.05375</v>
      </c>
      <c r="F29" s="12">
        <v>0.47621999999999998</v>
      </c>
      <c r="G29" s="16" t="s">
        <v>108</v>
      </c>
      <c r="H29" s="12">
        <v>1.0386200000000001</v>
      </c>
      <c r="I29" s="12">
        <v>1.5455700000000001</v>
      </c>
      <c r="J29" s="16" t="s">
        <v>42</v>
      </c>
      <c r="K29" s="12">
        <v>1.0000899999999999</v>
      </c>
      <c r="L29" s="12">
        <v>0.53913999999999995</v>
      </c>
      <c r="M29" s="16" t="s">
        <v>70</v>
      </c>
      <c r="N29" s="12">
        <v>1.0097700000000001</v>
      </c>
      <c r="O29" s="12">
        <v>0.65413500000000002</v>
      </c>
      <c r="P29" s="16" t="s">
        <v>83</v>
      </c>
      <c r="Q29" s="12">
        <v>1.0759399999999999</v>
      </c>
      <c r="R29" s="12">
        <v>1.6187400000000001</v>
      </c>
    </row>
    <row r="30" spans="1:18" ht="14.4" x14ac:dyDescent="0.25">
      <c r="A30" s="16" t="s">
        <v>40</v>
      </c>
      <c r="B30" s="12">
        <v>0.97945400000000005</v>
      </c>
      <c r="C30" s="12">
        <v>0.24689700000000001</v>
      </c>
      <c r="D30" s="16" t="s">
        <v>108</v>
      </c>
      <c r="E30" s="12">
        <v>1.01956</v>
      </c>
      <c r="F30" s="12">
        <v>1.8072900000000001</v>
      </c>
      <c r="G30" s="16" t="s">
        <v>60</v>
      </c>
      <c r="H30" s="12">
        <v>1.0246500000000001</v>
      </c>
      <c r="I30" s="12">
        <v>1.1523300000000001</v>
      </c>
      <c r="J30" s="16" t="s">
        <v>65</v>
      </c>
      <c r="K30" s="12">
        <v>0.98783900000000002</v>
      </c>
      <c r="L30" s="12">
        <v>1.2553099999999999</v>
      </c>
      <c r="M30" s="16" t="s">
        <v>71</v>
      </c>
      <c r="N30" s="12">
        <v>0.98725099999999999</v>
      </c>
      <c r="O30" s="12">
        <v>1.6152299999999999</v>
      </c>
      <c r="P30" s="16" t="s">
        <v>93</v>
      </c>
      <c r="Q30" s="12">
        <v>1.03034</v>
      </c>
      <c r="R30" s="12">
        <v>1.0216700000000001</v>
      </c>
    </row>
    <row r="31" spans="1:18" ht="14.4" x14ac:dyDescent="0.25">
      <c r="A31" s="16" t="s">
        <v>57</v>
      </c>
      <c r="B31" s="12">
        <v>0.94589599999999996</v>
      </c>
      <c r="C31" s="12">
        <v>0.73446500000000003</v>
      </c>
      <c r="D31" s="16" t="s">
        <v>80</v>
      </c>
      <c r="E31" s="12">
        <v>0.99650099999999997</v>
      </c>
      <c r="F31" s="12">
        <v>0.92485799999999996</v>
      </c>
      <c r="G31" s="16" t="s">
        <v>266</v>
      </c>
      <c r="H31" s="12">
        <v>1.01416</v>
      </c>
      <c r="I31" s="12">
        <v>0.942056</v>
      </c>
      <c r="J31" s="16" t="s">
        <v>264</v>
      </c>
      <c r="K31" s="12">
        <v>0.97280599999999995</v>
      </c>
      <c r="L31" s="12">
        <v>0.30692000000000003</v>
      </c>
      <c r="M31" s="16" t="s">
        <v>83</v>
      </c>
      <c r="N31" s="12">
        <v>0.98479899999999998</v>
      </c>
      <c r="O31" s="12">
        <v>0.49109199999999997</v>
      </c>
      <c r="P31" s="16" t="s">
        <v>102</v>
      </c>
      <c r="Q31" s="12">
        <v>1.0290999999999999</v>
      </c>
      <c r="R31" s="12">
        <v>0.57538900000000004</v>
      </c>
    </row>
    <row r="32" spans="1:18" ht="14.4" x14ac:dyDescent="0.25">
      <c r="A32" s="16" t="s">
        <v>263</v>
      </c>
      <c r="B32" s="12">
        <v>0.94589599999999996</v>
      </c>
      <c r="C32" s="12">
        <v>0.73446500000000003</v>
      </c>
      <c r="D32" s="16" t="s">
        <v>75</v>
      </c>
      <c r="E32" s="12">
        <v>0.963144</v>
      </c>
      <c r="F32" s="12">
        <v>1.6834499999999999</v>
      </c>
      <c r="G32" s="16" t="s">
        <v>66</v>
      </c>
      <c r="H32" s="12">
        <v>1.00519</v>
      </c>
      <c r="I32" s="12">
        <v>1.1652</v>
      </c>
      <c r="J32" s="16" t="s">
        <v>102</v>
      </c>
      <c r="K32" s="12">
        <v>0.923485</v>
      </c>
      <c r="L32" s="12">
        <v>0.66099799999999997</v>
      </c>
      <c r="M32" s="16" t="s">
        <v>91</v>
      </c>
      <c r="N32" s="12">
        <v>0.93310599999999999</v>
      </c>
      <c r="O32" s="12">
        <v>0.49768400000000002</v>
      </c>
      <c r="P32" s="16" t="s">
        <v>103</v>
      </c>
      <c r="Q32" s="12">
        <v>1.0161199999999999</v>
      </c>
      <c r="R32" s="12">
        <v>0.59149499999999999</v>
      </c>
    </row>
    <row r="33" spans="1:18" ht="14.4" x14ac:dyDescent="0.25">
      <c r="A33" s="16" t="s">
        <v>92</v>
      </c>
      <c r="B33" s="12">
        <v>0.92903199999999997</v>
      </c>
      <c r="C33" s="12">
        <v>0.86102999999999996</v>
      </c>
      <c r="D33" s="16" t="s">
        <v>57</v>
      </c>
      <c r="E33" s="12">
        <v>0.924682</v>
      </c>
      <c r="F33" s="12">
        <v>1.12086</v>
      </c>
      <c r="G33" s="16" t="s">
        <v>105</v>
      </c>
      <c r="H33" s="12">
        <v>0.99071399999999998</v>
      </c>
      <c r="I33" s="12">
        <v>0.49601099999999998</v>
      </c>
      <c r="J33" s="16" t="s">
        <v>76</v>
      </c>
      <c r="K33" s="12">
        <v>0.90435299999999996</v>
      </c>
      <c r="L33" s="12">
        <v>0.18612300000000001</v>
      </c>
      <c r="M33" s="16" t="s">
        <v>85</v>
      </c>
      <c r="N33" s="12">
        <v>0.92571000000000003</v>
      </c>
      <c r="O33" s="12">
        <v>0.65363899999999997</v>
      </c>
      <c r="P33" s="16" t="s">
        <v>73</v>
      </c>
      <c r="Q33" s="12">
        <v>0.99646900000000005</v>
      </c>
      <c r="R33" s="12">
        <v>0.49868699999999999</v>
      </c>
    </row>
    <row r="34" spans="1:18" ht="14.4" x14ac:dyDescent="0.25">
      <c r="A34" s="16" t="s">
        <v>56</v>
      </c>
      <c r="B34" s="12">
        <v>0.83146900000000001</v>
      </c>
      <c r="C34" s="12">
        <v>1.7392099999999999</v>
      </c>
      <c r="D34" s="16" t="s">
        <v>56</v>
      </c>
      <c r="E34" s="12">
        <v>0.84441200000000005</v>
      </c>
      <c r="F34" s="12">
        <v>0.907107</v>
      </c>
      <c r="G34" s="16" t="s">
        <v>80</v>
      </c>
      <c r="H34" s="12">
        <v>0.98638899999999996</v>
      </c>
      <c r="I34" s="12">
        <v>0.25505</v>
      </c>
      <c r="J34" s="16" t="s">
        <v>69</v>
      </c>
      <c r="K34" s="12">
        <v>0.89089200000000002</v>
      </c>
      <c r="L34" s="12">
        <v>0.174426</v>
      </c>
      <c r="M34" s="16" t="s">
        <v>47</v>
      </c>
      <c r="N34" s="12">
        <v>0.92221699999999995</v>
      </c>
      <c r="O34" s="12">
        <v>0.70415099999999997</v>
      </c>
      <c r="P34" s="16" t="s">
        <v>77</v>
      </c>
      <c r="Q34" s="12">
        <v>0.96789199999999997</v>
      </c>
      <c r="R34" s="12">
        <v>0.94605799999999995</v>
      </c>
    </row>
    <row r="35" spans="1:18" ht="14.4" x14ac:dyDescent="0.25">
      <c r="A35" s="16" t="s">
        <v>71</v>
      </c>
      <c r="B35" s="12">
        <v>0.83146900000000001</v>
      </c>
      <c r="C35" s="12">
        <v>1.7392099999999999</v>
      </c>
      <c r="D35" s="16" t="s">
        <v>63</v>
      </c>
      <c r="E35" s="12">
        <v>0.83955100000000005</v>
      </c>
      <c r="F35" s="12">
        <v>1.12056</v>
      </c>
      <c r="G35" s="16" t="s">
        <v>62</v>
      </c>
      <c r="H35" s="12">
        <v>0.98158000000000001</v>
      </c>
      <c r="I35" s="12">
        <v>0.22423000000000001</v>
      </c>
      <c r="J35" s="16" t="s">
        <v>263</v>
      </c>
      <c r="K35" s="12">
        <v>0.87606600000000001</v>
      </c>
      <c r="L35" s="12">
        <v>0.75700199999999995</v>
      </c>
      <c r="M35" s="16" t="s">
        <v>59</v>
      </c>
      <c r="N35" s="12">
        <v>0.88920200000000005</v>
      </c>
      <c r="O35" s="12">
        <v>0.45808599999999999</v>
      </c>
      <c r="P35" s="16" t="s">
        <v>64</v>
      </c>
      <c r="Q35" s="12">
        <v>0.94645999999999997</v>
      </c>
      <c r="R35" s="12">
        <v>0.60764099999999999</v>
      </c>
    </row>
    <row r="36" spans="1:18" ht="14.4" x14ac:dyDescent="0.25">
      <c r="A36" s="16" t="s">
        <v>42</v>
      </c>
      <c r="B36" s="12">
        <v>0.82981099999999997</v>
      </c>
      <c r="C36" s="12">
        <v>0.61649200000000004</v>
      </c>
      <c r="D36" s="16" t="s">
        <v>54</v>
      </c>
      <c r="E36" s="12">
        <v>0.83021699999999998</v>
      </c>
      <c r="F36" s="12">
        <v>0.89124899999999996</v>
      </c>
      <c r="G36" s="16" t="s">
        <v>87</v>
      </c>
      <c r="H36" s="12">
        <v>0.97212299999999996</v>
      </c>
      <c r="I36" s="12">
        <v>0.83812500000000001</v>
      </c>
      <c r="J36" s="16" t="s">
        <v>46</v>
      </c>
      <c r="K36" s="12">
        <v>0.85800900000000002</v>
      </c>
      <c r="L36" s="12">
        <v>0.43061700000000003</v>
      </c>
      <c r="M36" s="16" t="s">
        <v>54</v>
      </c>
      <c r="N36" s="12">
        <v>0.85750700000000002</v>
      </c>
      <c r="O36" s="12">
        <v>0.56577999999999995</v>
      </c>
      <c r="P36" s="16" t="s">
        <v>70</v>
      </c>
      <c r="Q36" s="12">
        <v>0.93881800000000004</v>
      </c>
      <c r="R36" s="12">
        <v>0.91030800000000001</v>
      </c>
    </row>
    <row r="37" spans="1:18" ht="14.4" x14ac:dyDescent="0.25">
      <c r="A37" s="16" t="s">
        <v>58</v>
      </c>
      <c r="B37" s="12">
        <v>0.80379699999999998</v>
      </c>
      <c r="C37" s="12">
        <v>0.83933000000000002</v>
      </c>
      <c r="D37" s="16" t="s">
        <v>107</v>
      </c>
      <c r="E37" s="12">
        <v>0.78773599999999999</v>
      </c>
      <c r="F37" s="12">
        <v>0.56278700000000004</v>
      </c>
      <c r="G37" s="16" t="s">
        <v>59</v>
      </c>
      <c r="H37" s="12">
        <v>0.96488700000000005</v>
      </c>
      <c r="I37" s="12">
        <v>0.119047</v>
      </c>
      <c r="J37" s="16" t="s">
        <v>95</v>
      </c>
      <c r="K37" s="12">
        <v>0.84012399999999998</v>
      </c>
      <c r="L37" s="12">
        <v>0.56206699999999998</v>
      </c>
      <c r="M37" s="16" t="s">
        <v>149</v>
      </c>
      <c r="N37" s="12">
        <v>0.83980600000000005</v>
      </c>
      <c r="O37" s="12">
        <v>0.69149700000000003</v>
      </c>
      <c r="P37" s="16" t="s">
        <v>105</v>
      </c>
      <c r="Q37" s="12">
        <v>0.93576599999999999</v>
      </c>
      <c r="R37" s="12">
        <v>0.20599600000000001</v>
      </c>
    </row>
    <row r="38" spans="1:18" ht="14.4" x14ac:dyDescent="0.25">
      <c r="A38" s="16" t="s">
        <v>44</v>
      </c>
      <c r="B38" s="12">
        <v>0.78002099999999996</v>
      </c>
      <c r="C38" s="12">
        <v>1.14869</v>
      </c>
      <c r="D38" s="16" t="s">
        <v>95</v>
      </c>
      <c r="E38" s="12">
        <v>0.77238499999999999</v>
      </c>
      <c r="F38" s="12">
        <v>0.93909799999999999</v>
      </c>
      <c r="G38" s="16" t="s">
        <v>111</v>
      </c>
      <c r="H38" s="12">
        <v>0.93649899999999997</v>
      </c>
      <c r="I38" s="12">
        <v>1.5577099999999999</v>
      </c>
      <c r="J38" s="16" t="s">
        <v>82</v>
      </c>
      <c r="K38" s="12">
        <v>0.83821800000000002</v>
      </c>
      <c r="L38" s="12">
        <v>1.1124499999999999</v>
      </c>
      <c r="M38" s="16" t="s">
        <v>61</v>
      </c>
      <c r="N38" s="12">
        <v>0.83771799999999996</v>
      </c>
      <c r="O38" s="12">
        <v>0.85227699999999995</v>
      </c>
      <c r="P38" s="16" t="s">
        <v>79</v>
      </c>
      <c r="Q38" s="12">
        <v>0.92396400000000001</v>
      </c>
      <c r="R38" s="12">
        <v>0.78113600000000005</v>
      </c>
    </row>
    <row r="39" spans="1:18" ht="14.4" x14ac:dyDescent="0.25">
      <c r="A39" s="16" t="s">
        <v>65</v>
      </c>
      <c r="B39" s="12">
        <v>0.75881500000000002</v>
      </c>
      <c r="C39" s="12">
        <v>1.11137</v>
      </c>
      <c r="D39" s="16" t="s">
        <v>67</v>
      </c>
      <c r="E39" s="12">
        <v>0.71975599999999995</v>
      </c>
      <c r="F39" s="12">
        <v>0.971105</v>
      </c>
      <c r="G39" s="16" t="s">
        <v>86</v>
      </c>
      <c r="H39" s="12">
        <v>0.90033799999999997</v>
      </c>
      <c r="I39" s="12">
        <v>0.728383</v>
      </c>
      <c r="J39" s="16" t="s">
        <v>79</v>
      </c>
      <c r="K39" s="12">
        <v>0.80885700000000005</v>
      </c>
      <c r="L39" s="12">
        <v>0.59096599999999999</v>
      </c>
      <c r="M39" s="16" t="s">
        <v>107</v>
      </c>
      <c r="N39" s="12">
        <v>0.81094500000000003</v>
      </c>
      <c r="O39" s="12">
        <v>0.64107999999999998</v>
      </c>
      <c r="P39" s="16" t="s">
        <v>84</v>
      </c>
      <c r="Q39" s="12">
        <v>0.893015</v>
      </c>
      <c r="R39" s="12">
        <v>1.23088</v>
      </c>
    </row>
    <row r="40" spans="1:18" ht="14.4" x14ac:dyDescent="0.25">
      <c r="A40" s="16" t="s">
        <v>80</v>
      </c>
      <c r="B40" s="12">
        <v>0.75881500000000002</v>
      </c>
      <c r="C40" s="12">
        <v>1.11137</v>
      </c>
      <c r="D40" s="16" t="s">
        <v>53</v>
      </c>
      <c r="E40" s="12">
        <v>0.706874</v>
      </c>
      <c r="F40" s="12">
        <v>1.13992</v>
      </c>
      <c r="G40" s="16" t="s">
        <v>45</v>
      </c>
      <c r="H40" s="12">
        <v>0.88004499999999997</v>
      </c>
      <c r="I40" s="12">
        <v>0.49646299999999999</v>
      </c>
      <c r="J40" s="16" t="s">
        <v>108</v>
      </c>
      <c r="K40" s="12">
        <v>0.79211600000000004</v>
      </c>
      <c r="L40" s="12">
        <v>1.4239900000000001</v>
      </c>
      <c r="M40" s="16" t="s">
        <v>93</v>
      </c>
      <c r="N40" s="12">
        <v>0.79676100000000005</v>
      </c>
      <c r="O40" s="12">
        <v>1.11059</v>
      </c>
      <c r="P40" s="16" t="s">
        <v>95</v>
      </c>
      <c r="Q40" s="12">
        <v>0.85472000000000004</v>
      </c>
      <c r="R40" s="12">
        <v>0.49496600000000002</v>
      </c>
    </row>
    <row r="41" spans="1:18" ht="14.4" x14ac:dyDescent="0.25">
      <c r="A41" s="16" t="s">
        <v>39</v>
      </c>
      <c r="B41" s="12">
        <v>0.75866999999999996</v>
      </c>
      <c r="C41" s="12">
        <v>0.93715700000000002</v>
      </c>
      <c r="D41" s="16" t="s">
        <v>59</v>
      </c>
      <c r="E41" s="12">
        <v>0.70535199999999998</v>
      </c>
      <c r="F41" s="12">
        <v>0.88819199999999998</v>
      </c>
      <c r="G41" s="16" t="s">
        <v>79</v>
      </c>
      <c r="H41" s="12">
        <v>0.87984600000000002</v>
      </c>
      <c r="I41" s="12">
        <v>0.80537300000000001</v>
      </c>
      <c r="J41" s="16" t="s">
        <v>265</v>
      </c>
      <c r="K41" s="12">
        <v>0.78121099999999999</v>
      </c>
      <c r="L41" s="12">
        <v>0.30453200000000002</v>
      </c>
      <c r="M41" s="16" t="s">
        <v>148</v>
      </c>
      <c r="N41" s="12">
        <v>0.75492599999999999</v>
      </c>
      <c r="O41" s="12">
        <v>0.72730399999999995</v>
      </c>
      <c r="P41" s="16" t="s">
        <v>98</v>
      </c>
      <c r="Q41" s="12">
        <v>0.75642500000000001</v>
      </c>
      <c r="R41" s="12">
        <v>0.86091899999999999</v>
      </c>
    </row>
    <row r="42" spans="1:18" ht="14.4" x14ac:dyDescent="0.25">
      <c r="A42" s="16" t="s">
        <v>68</v>
      </c>
      <c r="B42" s="12">
        <v>0.74432600000000004</v>
      </c>
      <c r="C42" s="12">
        <v>1.00762</v>
      </c>
      <c r="D42" s="16" t="s">
        <v>87</v>
      </c>
      <c r="E42" s="12">
        <v>0.66634499999999997</v>
      </c>
      <c r="F42" s="12">
        <v>1.7214100000000001</v>
      </c>
      <c r="G42" s="16" t="s">
        <v>92</v>
      </c>
      <c r="H42" s="12">
        <v>0.87936400000000003</v>
      </c>
      <c r="I42" s="12">
        <v>0.96792199999999995</v>
      </c>
      <c r="J42" s="16" t="s">
        <v>44</v>
      </c>
      <c r="K42" s="12">
        <v>0.75442900000000002</v>
      </c>
      <c r="L42" s="12">
        <v>0.37704399999999999</v>
      </c>
      <c r="M42" s="16" t="s">
        <v>69</v>
      </c>
      <c r="N42" s="12">
        <v>0.70221100000000003</v>
      </c>
      <c r="O42" s="12">
        <v>0.51216200000000001</v>
      </c>
      <c r="P42" s="16" t="s">
        <v>57</v>
      </c>
      <c r="Q42" s="12">
        <v>0.75273299999999999</v>
      </c>
      <c r="R42" s="12">
        <v>0.780308</v>
      </c>
    </row>
    <row r="43" spans="1:18" ht="14.4" x14ac:dyDescent="0.25">
      <c r="A43" s="16" t="s">
        <v>83</v>
      </c>
      <c r="B43" s="12">
        <v>0.74432600000000004</v>
      </c>
      <c r="C43" s="12">
        <v>1.00762</v>
      </c>
      <c r="D43" s="16" t="s">
        <v>74</v>
      </c>
      <c r="E43" s="12">
        <v>0.66576599999999997</v>
      </c>
      <c r="F43" s="12">
        <v>0.80704200000000004</v>
      </c>
      <c r="G43" s="16" t="s">
        <v>149</v>
      </c>
      <c r="H43" s="12">
        <v>0.87398399999999998</v>
      </c>
      <c r="I43" s="12">
        <v>0.651953</v>
      </c>
      <c r="J43" s="16" t="s">
        <v>81</v>
      </c>
      <c r="K43" s="12">
        <v>0.75300599999999995</v>
      </c>
      <c r="L43" s="12">
        <v>1.36978</v>
      </c>
      <c r="M43" s="16" t="s">
        <v>89</v>
      </c>
      <c r="N43" s="12">
        <v>0.69505499999999998</v>
      </c>
      <c r="O43" s="12">
        <v>0.92290099999999997</v>
      </c>
      <c r="P43" s="16" t="s">
        <v>104</v>
      </c>
      <c r="Q43" s="12">
        <v>0.74927299999999997</v>
      </c>
      <c r="R43" s="12">
        <v>0.105534</v>
      </c>
    </row>
    <row r="44" spans="1:18" ht="14.4" x14ac:dyDescent="0.25">
      <c r="A44" s="16" t="s">
        <v>86</v>
      </c>
      <c r="B44" s="12">
        <v>0.69843900000000003</v>
      </c>
      <c r="C44" s="12">
        <v>0.94713800000000004</v>
      </c>
      <c r="D44" s="16" t="s">
        <v>46</v>
      </c>
      <c r="E44" s="12">
        <v>0.65246099999999996</v>
      </c>
      <c r="F44" s="12">
        <v>0.650343</v>
      </c>
      <c r="G44" s="16" t="s">
        <v>101</v>
      </c>
      <c r="H44" s="12">
        <v>0.851831</v>
      </c>
      <c r="I44" s="12">
        <v>1.08091</v>
      </c>
      <c r="J44" s="16" t="s">
        <v>54</v>
      </c>
      <c r="K44" s="12">
        <v>0.74594700000000003</v>
      </c>
      <c r="L44" s="12">
        <v>0.29621500000000001</v>
      </c>
      <c r="M44" s="16" t="s">
        <v>38</v>
      </c>
      <c r="N44" s="12">
        <v>0.69379999999999997</v>
      </c>
      <c r="O44" s="12">
        <v>1.2219500000000001</v>
      </c>
      <c r="P44" s="16" t="s">
        <v>96</v>
      </c>
      <c r="Q44" s="12">
        <v>0.71875</v>
      </c>
      <c r="R44" s="12">
        <v>0.28602499999999997</v>
      </c>
    </row>
    <row r="45" spans="1:18" ht="14.4" x14ac:dyDescent="0.25">
      <c r="A45" s="16" t="s">
        <v>84</v>
      </c>
      <c r="B45" s="12">
        <v>0.63802599999999998</v>
      </c>
      <c r="C45" s="12">
        <v>0.98161600000000004</v>
      </c>
      <c r="D45" s="16" t="s">
        <v>96</v>
      </c>
      <c r="E45" s="12">
        <v>0.65226899999999999</v>
      </c>
      <c r="F45" s="12">
        <v>1.0554300000000001</v>
      </c>
      <c r="G45" s="16" t="s">
        <v>107</v>
      </c>
      <c r="H45" s="12">
        <v>0.79978899999999997</v>
      </c>
      <c r="I45" s="12">
        <v>0.77956899999999996</v>
      </c>
      <c r="J45" s="16" t="s">
        <v>47</v>
      </c>
      <c r="K45" s="12">
        <v>0.71150599999999997</v>
      </c>
      <c r="L45" s="12">
        <v>0.31953399999999998</v>
      </c>
      <c r="M45" s="16" t="s">
        <v>105</v>
      </c>
      <c r="N45" s="12">
        <v>0.68792699999999996</v>
      </c>
      <c r="O45" s="12">
        <v>0.106796</v>
      </c>
      <c r="P45" s="16" t="s">
        <v>80</v>
      </c>
      <c r="Q45" s="12">
        <v>0.71771200000000002</v>
      </c>
      <c r="R45" s="12">
        <v>1.12957</v>
      </c>
    </row>
    <row r="46" spans="1:18" ht="14.4" x14ac:dyDescent="0.25">
      <c r="A46" s="16" t="s">
        <v>266</v>
      </c>
      <c r="B46" s="12">
        <v>0.63712299999999999</v>
      </c>
      <c r="C46" s="12">
        <v>1.0549299999999999</v>
      </c>
      <c r="D46" s="16" t="s">
        <v>98</v>
      </c>
      <c r="E46" s="12">
        <v>0.61723799999999995</v>
      </c>
      <c r="F46" s="12">
        <v>1.79179</v>
      </c>
      <c r="G46" s="16" t="s">
        <v>148</v>
      </c>
      <c r="H46" s="12">
        <v>0.79727999999999999</v>
      </c>
      <c r="I46" s="12">
        <v>0.84727600000000003</v>
      </c>
      <c r="J46" s="16" t="s">
        <v>71</v>
      </c>
      <c r="K46" s="12">
        <v>0.67660500000000001</v>
      </c>
      <c r="L46" s="12">
        <v>1.2438800000000001</v>
      </c>
      <c r="M46" s="16" t="s">
        <v>44</v>
      </c>
      <c r="N46" s="12">
        <v>0.66782799999999998</v>
      </c>
      <c r="O46" s="12">
        <v>0.87385999999999997</v>
      </c>
      <c r="P46" s="16" t="s">
        <v>147</v>
      </c>
      <c r="Q46" s="12">
        <v>0.62082300000000001</v>
      </c>
      <c r="R46" s="12">
        <v>1.30768</v>
      </c>
    </row>
    <row r="47" spans="1:18" ht="14.4" x14ac:dyDescent="0.25">
      <c r="A47" s="16" t="s">
        <v>107</v>
      </c>
      <c r="B47" s="12">
        <v>0.63258199999999998</v>
      </c>
      <c r="C47" s="12">
        <v>0.82147999999999999</v>
      </c>
      <c r="D47" s="16" t="s">
        <v>85</v>
      </c>
      <c r="E47" s="12">
        <v>0.60494300000000001</v>
      </c>
      <c r="F47" s="12">
        <v>1.10277</v>
      </c>
      <c r="G47" s="16" t="s">
        <v>42</v>
      </c>
      <c r="H47" s="12">
        <v>0.77431300000000003</v>
      </c>
      <c r="I47" s="12">
        <v>0.72642300000000004</v>
      </c>
      <c r="J47" s="16" t="s">
        <v>88</v>
      </c>
      <c r="K47" s="12">
        <v>0.67196100000000003</v>
      </c>
      <c r="L47" s="12">
        <v>0.726271</v>
      </c>
      <c r="M47" s="16" t="s">
        <v>40</v>
      </c>
      <c r="N47" s="12">
        <v>0.66485099999999997</v>
      </c>
      <c r="O47" s="12">
        <v>0.94023000000000001</v>
      </c>
      <c r="P47" s="16" t="s">
        <v>91</v>
      </c>
      <c r="Q47" s="12">
        <v>0.59189199999999997</v>
      </c>
      <c r="R47" s="12">
        <v>0.89569600000000005</v>
      </c>
    </row>
    <row r="48" spans="1:18" ht="14.4" x14ac:dyDescent="0.25">
      <c r="A48" s="16" t="s">
        <v>91</v>
      </c>
      <c r="B48" s="12">
        <v>0.63155300000000003</v>
      </c>
      <c r="C48" s="12">
        <v>0.57230700000000001</v>
      </c>
      <c r="D48" s="16" t="s">
        <v>68</v>
      </c>
      <c r="E48" s="12">
        <v>0.57902600000000004</v>
      </c>
      <c r="F48" s="12">
        <v>1.3673599999999999</v>
      </c>
      <c r="G48" s="16" t="s">
        <v>49</v>
      </c>
      <c r="H48" s="12">
        <v>0.76168899999999995</v>
      </c>
      <c r="I48" s="12">
        <v>0.72722399999999998</v>
      </c>
      <c r="J48" s="16" t="s">
        <v>107</v>
      </c>
      <c r="K48" s="12">
        <v>0.65382700000000005</v>
      </c>
      <c r="L48" s="12">
        <v>0.51995599999999997</v>
      </c>
      <c r="M48" s="16" t="s">
        <v>79</v>
      </c>
      <c r="N48" s="12">
        <v>0.660389</v>
      </c>
      <c r="O48" s="12">
        <v>0.85548199999999996</v>
      </c>
      <c r="P48" s="16" t="s">
        <v>56</v>
      </c>
      <c r="Q48" s="12">
        <v>0.57787599999999995</v>
      </c>
      <c r="R48" s="12">
        <v>1.0307599999999999</v>
      </c>
    </row>
    <row r="49" spans="1:18" ht="14.4" x14ac:dyDescent="0.25">
      <c r="A49" s="16" t="s">
        <v>54</v>
      </c>
      <c r="B49" s="12">
        <v>0.61188699999999996</v>
      </c>
      <c r="C49" s="12">
        <v>0.85853100000000004</v>
      </c>
      <c r="D49" s="16" t="s">
        <v>39</v>
      </c>
      <c r="E49" s="12">
        <v>0.547489</v>
      </c>
      <c r="F49" s="12">
        <v>1.0679799999999999</v>
      </c>
      <c r="G49" s="16" t="s">
        <v>100</v>
      </c>
      <c r="H49" s="12">
        <v>0.74448199999999998</v>
      </c>
      <c r="I49" s="12">
        <v>0.68944799999999995</v>
      </c>
      <c r="J49" s="16" t="s">
        <v>87</v>
      </c>
      <c r="K49" s="12">
        <v>0.64989300000000005</v>
      </c>
      <c r="L49" s="12">
        <v>0.99269399999999997</v>
      </c>
      <c r="M49" s="16" t="s">
        <v>90</v>
      </c>
      <c r="N49" s="12">
        <v>0.63676500000000003</v>
      </c>
      <c r="O49" s="12">
        <v>1.04874</v>
      </c>
      <c r="P49" s="16" t="s">
        <v>82</v>
      </c>
      <c r="Q49" s="12">
        <v>0.54197600000000001</v>
      </c>
      <c r="R49" s="12">
        <v>2.5165199999999999</v>
      </c>
    </row>
    <row r="50" spans="1:18" ht="14.4" x14ac:dyDescent="0.25">
      <c r="A50" s="16" t="s">
        <v>69</v>
      </c>
      <c r="B50" s="12">
        <v>0.61188699999999996</v>
      </c>
      <c r="C50" s="12">
        <v>0.85853100000000004</v>
      </c>
      <c r="D50" s="16" t="s">
        <v>93</v>
      </c>
      <c r="E50" s="12">
        <v>0.54037900000000005</v>
      </c>
      <c r="F50" s="12">
        <v>1.71698</v>
      </c>
      <c r="G50" s="16" t="s">
        <v>40</v>
      </c>
      <c r="H50" s="12">
        <v>0.70670500000000003</v>
      </c>
      <c r="I50" s="12">
        <v>1.4771000000000001</v>
      </c>
      <c r="J50" s="16" t="s">
        <v>147</v>
      </c>
      <c r="K50" s="12">
        <v>0.60964499999999999</v>
      </c>
      <c r="L50" s="12">
        <v>0.67458300000000004</v>
      </c>
      <c r="M50" s="16" t="s">
        <v>100</v>
      </c>
      <c r="N50" s="12">
        <v>0.62502599999999997</v>
      </c>
      <c r="O50" s="12">
        <v>0.50076699999999996</v>
      </c>
      <c r="P50" s="16" t="s">
        <v>58</v>
      </c>
      <c r="Q50" s="12">
        <v>0.52890999999999999</v>
      </c>
      <c r="R50" s="12">
        <v>0.94968699999999995</v>
      </c>
    </row>
    <row r="51" spans="1:18" ht="14.4" x14ac:dyDescent="0.25">
      <c r="A51" s="16" t="s">
        <v>90</v>
      </c>
      <c r="B51" s="12">
        <v>0.59209599999999996</v>
      </c>
      <c r="C51" s="12">
        <v>1.09857</v>
      </c>
      <c r="D51" s="16" t="s">
        <v>47</v>
      </c>
      <c r="E51" s="12">
        <v>0.53714499999999998</v>
      </c>
      <c r="F51" s="12">
        <v>1.0810999999999999</v>
      </c>
      <c r="G51" s="16" t="s">
        <v>67</v>
      </c>
      <c r="H51" s="12">
        <v>0.69872000000000001</v>
      </c>
      <c r="I51" s="12">
        <v>0.70289299999999999</v>
      </c>
      <c r="J51" s="16" t="s">
        <v>55</v>
      </c>
      <c r="K51" s="12">
        <v>0.59476899999999999</v>
      </c>
      <c r="L51" s="12">
        <v>0.32940000000000003</v>
      </c>
      <c r="M51" s="16" t="s">
        <v>64</v>
      </c>
      <c r="N51" s="12">
        <v>0.61313200000000001</v>
      </c>
      <c r="O51" s="12">
        <v>1.15351</v>
      </c>
      <c r="P51" s="16" t="s">
        <v>76</v>
      </c>
      <c r="Q51" s="12">
        <v>0.49715700000000002</v>
      </c>
      <c r="R51" s="12">
        <v>1.33948</v>
      </c>
    </row>
    <row r="52" spans="1:18" ht="14.4" x14ac:dyDescent="0.25">
      <c r="A52" s="16" t="s">
        <v>100</v>
      </c>
      <c r="B52" s="12">
        <v>0.51543899999999998</v>
      </c>
      <c r="C52" s="12">
        <v>1.01369</v>
      </c>
      <c r="D52" s="16" t="s">
        <v>58</v>
      </c>
      <c r="E52" s="12">
        <v>0.51120500000000002</v>
      </c>
      <c r="F52" s="12">
        <v>1.2966899999999999</v>
      </c>
      <c r="G52" s="16" t="s">
        <v>109</v>
      </c>
      <c r="H52" s="12">
        <v>0.695801</v>
      </c>
      <c r="I52" s="12">
        <v>1.18754</v>
      </c>
      <c r="J52" s="16" t="s">
        <v>80</v>
      </c>
      <c r="K52" s="12">
        <v>0.59010300000000004</v>
      </c>
      <c r="L52" s="12">
        <v>0.40302300000000002</v>
      </c>
      <c r="M52" s="16" t="s">
        <v>56</v>
      </c>
      <c r="N52" s="12">
        <v>0.60098799999999997</v>
      </c>
      <c r="O52" s="12">
        <v>0.669983</v>
      </c>
      <c r="P52" s="16" t="s">
        <v>107</v>
      </c>
      <c r="Q52" s="12">
        <v>0.48973299999999997</v>
      </c>
      <c r="R52" s="12">
        <v>0.90717599999999998</v>
      </c>
    </row>
    <row r="53" spans="1:18" ht="14.4" x14ac:dyDescent="0.25">
      <c r="A53" s="16" t="s">
        <v>95</v>
      </c>
      <c r="B53" s="12">
        <v>0.45561699999999999</v>
      </c>
      <c r="C53" s="12">
        <v>1.0041899999999999</v>
      </c>
      <c r="D53" s="16" t="s">
        <v>40</v>
      </c>
      <c r="E53" s="12">
        <v>0.459675</v>
      </c>
      <c r="F53" s="12">
        <v>1.4402900000000001</v>
      </c>
      <c r="G53" s="16" t="s">
        <v>55</v>
      </c>
      <c r="H53" s="12">
        <v>0.69420000000000004</v>
      </c>
      <c r="I53" s="12">
        <v>0.79751000000000005</v>
      </c>
      <c r="J53" s="16" t="s">
        <v>74</v>
      </c>
      <c r="K53" s="12">
        <v>0.58545400000000003</v>
      </c>
      <c r="L53" s="12">
        <v>1.0690500000000001</v>
      </c>
      <c r="M53" s="16" t="s">
        <v>62</v>
      </c>
      <c r="N53" s="12">
        <v>0.55946799999999997</v>
      </c>
      <c r="O53" s="12">
        <v>1.1746099999999999</v>
      </c>
      <c r="P53" s="16" t="s">
        <v>92</v>
      </c>
      <c r="Q53" s="12">
        <v>0.48247200000000001</v>
      </c>
      <c r="R53" s="12">
        <v>0.95754899999999998</v>
      </c>
    </row>
    <row r="54" spans="1:18" ht="14.4" x14ac:dyDescent="0.25">
      <c r="A54" s="16" t="s">
        <v>93</v>
      </c>
      <c r="B54" s="12">
        <v>0.45549699999999999</v>
      </c>
      <c r="C54" s="12">
        <v>1.3004800000000001</v>
      </c>
      <c r="D54" s="16" t="s">
        <v>89</v>
      </c>
      <c r="E54" s="12">
        <v>0.41130899999999998</v>
      </c>
      <c r="F54" s="12">
        <v>1.55925</v>
      </c>
      <c r="G54" s="16" t="s">
        <v>70</v>
      </c>
      <c r="H54" s="12">
        <v>0.69111699999999998</v>
      </c>
      <c r="I54" s="12">
        <v>0.67882799999999999</v>
      </c>
      <c r="J54" s="16" t="s">
        <v>83</v>
      </c>
      <c r="K54" s="12">
        <v>0.57254899999999997</v>
      </c>
      <c r="L54" s="12">
        <v>0.80915000000000004</v>
      </c>
      <c r="M54" s="16" t="s">
        <v>147</v>
      </c>
      <c r="N54" s="12">
        <v>0.54544400000000004</v>
      </c>
      <c r="O54" s="12">
        <v>1.14029</v>
      </c>
      <c r="P54" s="16" t="s">
        <v>63</v>
      </c>
      <c r="Q54" s="12">
        <v>0.45040400000000003</v>
      </c>
      <c r="R54" s="12">
        <v>1.2191399999999999</v>
      </c>
    </row>
    <row r="55" spans="1:18" ht="14.4" x14ac:dyDescent="0.25">
      <c r="A55" s="16" t="s">
        <v>61</v>
      </c>
      <c r="B55" s="12">
        <v>0.42709000000000003</v>
      </c>
      <c r="C55" s="12">
        <v>0.888567</v>
      </c>
      <c r="D55" s="16" t="s">
        <v>78</v>
      </c>
      <c r="E55" s="12">
        <v>0.39616699999999999</v>
      </c>
      <c r="F55" s="12">
        <v>0.692222</v>
      </c>
      <c r="G55" s="16" t="s">
        <v>89</v>
      </c>
      <c r="H55" s="12">
        <v>0.68060500000000002</v>
      </c>
      <c r="I55" s="12">
        <v>0.71285500000000002</v>
      </c>
      <c r="J55" s="16" t="s">
        <v>70</v>
      </c>
      <c r="K55" s="12">
        <v>0.56404200000000004</v>
      </c>
      <c r="L55" s="12">
        <v>0.73599700000000001</v>
      </c>
      <c r="M55" s="16" t="s">
        <v>263</v>
      </c>
      <c r="N55" s="12">
        <v>0.54193800000000003</v>
      </c>
      <c r="O55" s="12">
        <v>0.89939499999999994</v>
      </c>
      <c r="P55" s="16" t="s">
        <v>148</v>
      </c>
      <c r="Q55" s="12">
        <v>0.43542999999999998</v>
      </c>
      <c r="R55" s="12">
        <v>1.3487800000000001</v>
      </c>
    </row>
    <row r="56" spans="1:18" ht="14.4" x14ac:dyDescent="0.25">
      <c r="A56" s="16" t="s">
        <v>76</v>
      </c>
      <c r="B56" s="12">
        <v>0.42709000000000003</v>
      </c>
      <c r="C56" s="12">
        <v>0.888567</v>
      </c>
      <c r="D56" s="16" t="s">
        <v>60</v>
      </c>
      <c r="E56" s="12">
        <v>0.39571200000000001</v>
      </c>
      <c r="F56" s="12">
        <v>1.3037700000000001</v>
      </c>
      <c r="G56" s="16" t="s">
        <v>102</v>
      </c>
      <c r="H56" s="12">
        <v>0.63934999999999997</v>
      </c>
      <c r="I56" s="12">
        <v>1.9016</v>
      </c>
      <c r="J56" s="16" t="s">
        <v>58</v>
      </c>
      <c r="K56" s="12">
        <v>0.559581</v>
      </c>
      <c r="L56" s="12">
        <v>0.45656600000000003</v>
      </c>
      <c r="M56" s="16" t="s">
        <v>74</v>
      </c>
      <c r="N56" s="12">
        <v>0.53287799999999996</v>
      </c>
      <c r="O56" s="12">
        <v>1.4055800000000001</v>
      </c>
      <c r="P56" s="16" t="s">
        <v>89</v>
      </c>
      <c r="Q56" s="12">
        <v>0.41885499999999998</v>
      </c>
      <c r="R56" s="12">
        <v>0.86785599999999996</v>
      </c>
    </row>
    <row r="57" spans="1:18" ht="14.4" x14ac:dyDescent="0.25">
      <c r="A57" s="16" t="s">
        <v>96</v>
      </c>
      <c r="B57" s="12">
        <v>0.425145</v>
      </c>
      <c r="C57" s="12">
        <v>0.87994700000000003</v>
      </c>
      <c r="D57" s="16" t="s">
        <v>69</v>
      </c>
      <c r="E57" s="12">
        <v>0.39144200000000001</v>
      </c>
      <c r="F57" s="12">
        <v>0.86588299999999996</v>
      </c>
      <c r="G57" s="16" t="s">
        <v>69</v>
      </c>
      <c r="H57" s="12">
        <v>0.61252600000000001</v>
      </c>
      <c r="I57" s="12">
        <v>1.0650299999999999</v>
      </c>
      <c r="J57" s="16" t="s">
        <v>63</v>
      </c>
      <c r="K57" s="12">
        <v>0.53450299999999995</v>
      </c>
      <c r="L57" s="12">
        <v>0.42735499999999998</v>
      </c>
      <c r="M57" s="16" t="s">
        <v>108</v>
      </c>
      <c r="N57" s="12">
        <v>0.52265099999999998</v>
      </c>
      <c r="O57" s="12">
        <v>1.2960700000000001</v>
      </c>
      <c r="P57" s="16" t="s">
        <v>59</v>
      </c>
      <c r="Q57" s="12">
        <v>0.41664699999999999</v>
      </c>
      <c r="R57" s="12">
        <v>1.2703</v>
      </c>
    </row>
    <row r="58" spans="1:18" ht="14.4" x14ac:dyDescent="0.25">
      <c r="A58" s="16" t="s">
        <v>62</v>
      </c>
      <c r="B58" s="12">
        <v>0.42239500000000002</v>
      </c>
      <c r="C58" s="12">
        <v>1.2042999999999999</v>
      </c>
      <c r="D58" s="16" t="s">
        <v>90</v>
      </c>
      <c r="E58" s="12">
        <v>0.383573</v>
      </c>
      <c r="F58" s="12">
        <v>1.18774</v>
      </c>
      <c r="G58" s="16" t="s">
        <v>71</v>
      </c>
      <c r="H58" s="12">
        <v>0.51263000000000003</v>
      </c>
      <c r="I58" s="12">
        <v>1.53149</v>
      </c>
      <c r="J58" s="16" t="s">
        <v>67</v>
      </c>
      <c r="K58" s="12">
        <v>0.510162</v>
      </c>
      <c r="L58" s="12">
        <v>0.288329</v>
      </c>
      <c r="M58" s="16" t="s">
        <v>104</v>
      </c>
      <c r="N58" s="12">
        <v>0.51036700000000002</v>
      </c>
      <c r="O58" s="12">
        <v>0.53768300000000002</v>
      </c>
      <c r="P58" s="16" t="s">
        <v>44</v>
      </c>
      <c r="Q58" s="12">
        <v>0.364929</v>
      </c>
      <c r="R58" s="12">
        <v>0.99182899999999996</v>
      </c>
    </row>
    <row r="59" spans="1:18" ht="14.4" x14ac:dyDescent="0.25">
      <c r="A59" s="16" t="s">
        <v>77</v>
      </c>
      <c r="B59" s="12">
        <v>0.42239500000000002</v>
      </c>
      <c r="C59" s="12">
        <v>1.2042999999999999</v>
      </c>
      <c r="D59" s="16" t="s">
        <v>103</v>
      </c>
      <c r="E59" s="12">
        <v>0.37267699999999998</v>
      </c>
      <c r="F59" s="12">
        <v>1.0327900000000001</v>
      </c>
      <c r="G59" s="16" t="s">
        <v>106</v>
      </c>
      <c r="H59" s="12">
        <v>0.41062799999999999</v>
      </c>
      <c r="I59" s="12">
        <v>0.80713199999999996</v>
      </c>
      <c r="J59" s="16" t="s">
        <v>86</v>
      </c>
      <c r="K59" s="12">
        <v>0.50368299999999999</v>
      </c>
      <c r="L59" s="12">
        <v>1.0853299999999999</v>
      </c>
      <c r="M59" s="16" t="s">
        <v>80</v>
      </c>
      <c r="N59" s="12">
        <v>0.44117899999999999</v>
      </c>
      <c r="O59" s="12">
        <v>0.63070199999999998</v>
      </c>
      <c r="P59" s="16" t="s">
        <v>54</v>
      </c>
      <c r="Q59" s="12">
        <v>0.33808300000000002</v>
      </c>
      <c r="R59" s="12">
        <v>1.02321</v>
      </c>
    </row>
    <row r="60" spans="1:18" ht="14.4" x14ac:dyDescent="0.25">
      <c r="A60" s="16" t="s">
        <v>53</v>
      </c>
      <c r="B60" s="12">
        <v>0.41105000000000003</v>
      </c>
      <c r="C60" s="12">
        <v>1.0963499999999999</v>
      </c>
      <c r="D60" s="16" t="s">
        <v>65</v>
      </c>
      <c r="E60" s="12">
        <v>0.34804099999999999</v>
      </c>
      <c r="F60" s="12">
        <v>1.7855700000000001</v>
      </c>
      <c r="G60" s="16" t="s">
        <v>90</v>
      </c>
      <c r="H60" s="12">
        <v>0.34027499999999999</v>
      </c>
      <c r="I60" s="12">
        <v>1.06199</v>
      </c>
      <c r="J60" s="16" t="s">
        <v>68</v>
      </c>
      <c r="K60" s="12">
        <v>0.501525</v>
      </c>
      <c r="L60" s="12">
        <v>0.58888399999999996</v>
      </c>
      <c r="M60" s="16" t="s">
        <v>106</v>
      </c>
      <c r="N60" s="12">
        <v>0.43967099999999998</v>
      </c>
      <c r="O60" s="12">
        <v>1.83748</v>
      </c>
      <c r="P60" s="16" t="s">
        <v>55</v>
      </c>
      <c r="Q60" s="12">
        <v>0.32977600000000001</v>
      </c>
      <c r="R60" s="12">
        <v>1.1308800000000001</v>
      </c>
    </row>
    <row r="61" spans="1:18" ht="14.4" x14ac:dyDescent="0.25">
      <c r="A61" s="16" t="s">
        <v>66</v>
      </c>
      <c r="B61" s="12">
        <v>0.39855699999999999</v>
      </c>
      <c r="C61" s="12">
        <v>1.70305</v>
      </c>
      <c r="D61" s="16" t="s">
        <v>104</v>
      </c>
      <c r="E61" s="12">
        <v>0.34619899999999998</v>
      </c>
      <c r="F61" s="12">
        <v>1.01064</v>
      </c>
      <c r="G61" s="16" t="s">
        <v>39</v>
      </c>
      <c r="H61" s="12">
        <v>0.32283200000000001</v>
      </c>
      <c r="I61" s="12">
        <v>1.1538900000000001</v>
      </c>
      <c r="J61" s="16" t="s">
        <v>90</v>
      </c>
      <c r="K61" s="12">
        <v>0.44667600000000002</v>
      </c>
      <c r="L61" s="12">
        <v>0.73438099999999995</v>
      </c>
      <c r="M61" s="16" t="s">
        <v>87</v>
      </c>
      <c r="N61" s="12">
        <v>0.42254199999999997</v>
      </c>
      <c r="O61" s="12">
        <v>1.0871200000000001</v>
      </c>
      <c r="P61" s="16" t="s">
        <v>75</v>
      </c>
      <c r="Q61" s="12">
        <v>0.31705299999999997</v>
      </c>
      <c r="R61" s="12">
        <v>1.1196999999999999</v>
      </c>
    </row>
    <row r="62" spans="1:18" ht="14.4" x14ac:dyDescent="0.25">
      <c r="A62" s="16" t="s">
        <v>103</v>
      </c>
      <c r="B62" s="12">
        <v>0.29758899999999999</v>
      </c>
      <c r="C62" s="12">
        <v>1.4687399999999999</v>
      </c>
      <c r="D62" s="16" t="s">
        <v>55</v>
      </c>
      <c r="E62" s="12">
        <v>0.31040200000000001</v>
      </c>
      <c r="F62" s="12">
        <v>0.680315</v>
      </c>
      <c r="G62" s="16" t="s">
        <v>91</v>
      </c>
      <c r="H62" s="12">
        <v>0.306197</v>
      </c>
      <c r="I62" s="12">
        <v>0.83315899999999998</v>
      </c>
      <c r="J62" s="16" t="s">
        <v>62</v>
      </c>
      <c r="K62" s="12">
        <v>0.42732399999999998</v>
      </c>
      <c r="L62" s="12">
        <v>0.58414999999999995</v>
      </c>
      <c r="M62" s="16" t="s">
        <v>75</v>
      </c>
      <c r="N62" s="12">
        <v>0.38740000000000002</v>
      </c>
      <c r="O62" s="12">
        <v>1.48231</v>
      </c>
      <c r="P62" s="16" t="s">
        <v>108</v>
      </c>
      <c r="Q62" s="12">
        <v>0.291964</v>
      </c>
      <c r="R62" s="12">
        <v>1.0744199999999999</v>
      </c>
    </row>
    <row r="63" spans="1:18" ht="14.4" x14ac:dyDescent="0.25">
      <c r="A63" s="16" t="s">
        <v>148</v>
      </c>
      <c r="B63" s="12">
        <v>0.29754399999999998</v>
      </c>
      <c r="C63" s="12">
        <v>1.6580299999999999</v>
      </c>
      <c r="D63" s="16" t="s">
        <v>81</v>
      </c>
      <c r="E63" s="12">
        <v>0.28492099999999998</v>
      </c>
      <c r="F63" s="12">
        <v>1.43614</v>
      </c>
      <c r="G63" s="16" t="s">
        <v>88</v>
      </c>
      <c r="H63" s="12">
        <v>0.29119800000000001</v>
      </c>
      <c r="I63" s="12">
        <v>0.54380300000000004</v>
      </c>
      <c r="J63" s="16" t="s">
        <v>106</v>
      </c>
      <c r="K63" s="12">
        <v>0.41020400000000001</v>
      </c>
      <c r="L63" s="12">
        <v>1.32561</v>
      </c>
      <c r="M63" s="16" t="s">
        <v>81</v>
      </c>
      <c r="N63" s="12">
        <v>0.32194699999999998</v>
      </c>
      <c r="O63" s="12">
        <v>1.1323099999999999</v>
      </c>
      <c r="P63" s="16" t="s">
        <v>71</v>
      </c>
      <c r="Q63" s="12">
        <v>0.27946199999999999</v>
      </c>
      <c r="R63" s="12">
        <v>1.4162999999999999</v>
      </c>
    </row>
    <row r="64" spans="1:18" ht="14.4" x14ac:dyDescent="0.25">
      <c r="A64" s="16" t="s">
        <v>85</v>
      </c>
      <c r="B64" s="12">
        <v>0.26790900000000001</v>
      </c>
      <c r="C64" s="12">
        <v>0.98231999999999997</v>
      </c>
      <c r="D64" s="16" t="s">
        <v>82</v>
      </c>
      <c r="E64" s="12">
        <v>0.24652099999999999</v>
      </c>
      <c r="F64" s="12">
        <v>1.2083200000000001</v>
      </c>
      <c r="G64" s="16" t="s">
        <v>83</v>
      </c>
      <c r="H64" s="12">
        <v>0.25921100000000002</v>
      </c>
      <c r="I64" s="12">
        <v>0.71080200000000004</v>
      </c>
      <c r="J64" s="16" t="s">
        <v>84</v>
      </c>
      <c r="K64" s="12">
        <v>0.40379199999999998</v>
      </c>
      <c r="L64" s="12">
        <v>0.89049199999999995</v>
      </c>
      <c r="M64" s="16" t="s">
        <v>101</v>
      </c>
      <c r="N64" s="12">
        <v>0.29389300000000002</v>
      </c>
      <c r="O64" s="12">
        <v>0.66650600000000004</v>
      </c>
      <c r="P64" s="16" t="s">
        <v>69</v>
      </c>
      <c r="Q64" s="12">
        <v>0.274308</v>
      </c>
      <c r="R64" s="12">
        <v>0.93336600000000003</v>
      </c>
    </row>
    <row r="65" spans="1:18" ht="14.4" x14ac:dyDescent="0.25">
      <c r="A65" s="16" t="s">
        <v>49</v>
      </c>
      <c r="B65" s="12">
        <v>0.21495700000000001</v>
      </c>
      <c r="C65" s="12">
        <v>0.93080600000000002</v>
      </c>
      <c r="D65" s="16" t="s">
        <v>88</v>
      </c>
      <c r="E65" s="12">
        <v>0.24590300000000001</v>
      </c>
      <c r="F65" s="12">
        <v>1.10873</v>
      </c>
      <c r="G65" s="16" t="s">
        <v>75</v>
      </c>
      <c r="H65" s="12">
        <v>0.235873</v>
      </c>
      <c r="I65" s="12">
        <v>1.0903400000000001</v>
      </c>
      <c r="J65" s="16" t="s">
        <v>45</v>
      </c>
      <c r="K65" s="12">
        <v>0.32186300000000001</v>
      </c>
      <c r="L65" s="12">
        <v>0.66327499999999995</v>
      </c>
      <c r="M65" s="16" t="s">
        <v>88</v>
      </c>
      <c r="N65" s="12">
        <v>0.262401</v>
      </c>
      <c r="O65" s="12">
        <v>1.1589499999999999</v>
      </c>
      <c r="P65" s="16" t="s">
        <v>39</v>
      </c>
      <c r="Q65" s="12">
        <v>0.25776900000000003</v>
      </c>
      <c r="R65" s="12">
        <v>1.12334</v>
      </c>
    </row>
    <row r="66" spans="1:18" ht="14.4" x14ac:dyDescent="0.25">
      <c r="A66" s="16" t="s">
        <v>104</v>
      </c>
      <c r="B66" s="12">
        <v>0.20499700000000001</v>
      </c>
      <c r="C66" s="12">
        <v>0.95699199999999995</v>
      </c>
      <c r="D66" s="16" t="s">
        <v>92</v>
      </c>
      <c r="E66" s="12">
        <v>0.19930999999999999</v>
      </c>
      <c r="F66" s="12">
        <v>0.62990400000000002</v>
      </c>
      <c r="G66" s="16" t="s">
        <v>46</v>
      </c>
      <c r="H66" s="12">
        <v>0.224886</v>
      </c>
      <c r="I66" s="12">
        <v>0.61757600000000001</v>
      </c>
      <c r="J66" s="16" t="s">
        <v>92</v>
      </c>
      <c r="K66" s="12">
        <v>0.31576399999999999</v>
      </c>
      <c r="L66" s="12">
        <v>1.0220800000000001</v>
      </c>
      <c r="M66" s="16" t="s">
        <v>109</v>
      </c>
      <c r="N66" s="12">
        <v>0.22686899999999999</v>
      </c>
      <c r="O66" s="12">
        <v>0.74505699999999997</v>
      </c>
      <c r="P66" s="16" t="s">
        <v>85</v>
      </c>
      <c r="Q66" s="12">
        <v>0.252944</v>
      </c>
      <c r="R66" s="12">
        <v>1.01193</v>
      </c>
    </row>
    <row r="67" spans="1:18" ht="14.4" x14ac:dyDescent="0.25">
      <c r="A67" s="16" t="s">
        <v>265</v>
      </c>
      <c r="B67" s="12">
        <v>0.14783099999999999</v>
      </c>
      <c r="C67" s="12">
        <v>1.06097</v>
      </c>
      <c r="D67" s="16" t="s">
        <v>70</v>
      </c>
      <c r="E67" s="12">
        <v>0.14096700000000001</v>
      </c>
      <c r="F67" s="12">
        <v>0.78080300000000002</v>
      </c>
      <c r="G67" s="16" t="s">
        <v>82</v>
      </c>
      <c r="H67" s="12">
        <v>0.192054</v>
      </c>
      <c r="I67" s="12">
        <v>1.6837599999999999</v>
      </c>
      <c r="J67" s="16" t="s">
        <v>59</v>
      </c>
      <c r="K67" s="12">
        <v>0.30630000000000002</v>
      </c>
      <c r="L67" s="12">
        <v>0.51396699999999995</v>
      </c>
      <c r="M67" s="16" t="s">
        <v>45</v>
      </c>
      <c r="N67" s="12">
        <v>0.213085</v>
      </c>
      <c r="O67" s="12">
        <v>0.79089900000000002</v>
      </c>
      <c r="P67" s="16" t="s">
        <v>86</v>
      </c>
      <c r="Q67" s="12">
        <v>0.20430200000000001</v>
      </c>
      <c r="R67" s="12">
        <v>1.39392</v>
      </c>
    </row>
    <row r="68" spans="1:18" ht="14.4" x14ac:dyDescent="0.25">
      <c r="A68" s="16" t="s">
        <v>108</v>
      </c>
      <c r="B68" s="12">
        <v>0.13444900000000001</v>
      </c>
      <c r="C68" s="12">
        <v>1.4336599999999999</v>
      </c>
      <c r="D68" s="16" t="s">
        <v>105</v>
      </c>
      <c r="E68" s="12">
        <v>0.13266800000000001</v>
      </c>
      <c r="F68" s="12">
        <v>0.93024899999999999</v>
      </c>
      <c r="G68" s="16" t="s">
        <v>110</v>
      </c>
      <c r="H68" s="12">
        <v>0.153396</v>
      </c>
      <c r="I68" s="12">
        <v>0.81218999999999997</v>
      </c>
      <c r="J68" s="16" t="s">
        <v>93</v>
      </c>
      <c r="K68" s="12">
        <v>0.28198299999999998</v>
      </c>
      <c r="L68" s="12">
        <v>1.20455</v>
      </c>
      <c r="M68" s="16" t="s">
        <v>96</v>
      </c>
      <c r="N68" s="12">
        <v>0.212454</v>
      </c>
      <c r="O68" s="12">
        <v>0.79859500000000005</v>
      </c>
      <c r="P68" s="16" t="s">
        <v>46</v>
      </c>
      <c r="Q68" s="12">
        <v>0.19282099999999999</v>
      </c>
      <c r="R68" s="12">
        <v>0.713279</v>
      </c>
    </row>
    <row r="69" spans="1:18" ht="14.4" x14ac:dyDescent="0.25">
      <c r="A69" s="16" t="s">
        <v>94</v>
      </c>
      <c r="B69" s="12">
        <v>0.10620599999999999</v>
      </c>
      <c r="C69" s="12">
        <v>0.90023600000000004</v>
      </c>
      <c r="D69" s="16" t="s">
        <v>64</v>
      </c>
      <c r="E69" s="12">
        <v>0.12789200000000001</v>
      </c>
      <c r="F69" s="12">
        <v>0.93994699999999998</v>
      </c>
      <c r="G69" s="16" t="s">
        <v>84</v>
      </c>
      <c r="H69" s="12">
        <v>8.7569400000000006E-2</v>
      </c>
      <c r="I69" s="12">
        <v>0.80011500000000002</v>
      </c>
      <c r="J69" s="16" t="s">
        <v>61</v>
      </c>
      <c r="K69" s="12">
        <v>0.254334</v>
      </c>
      <c r="L69" s="12">
        <v>0.78022100000000005</v>
      </c>
      <c r="M69" s="16" t="s">
        <v>98</v>
      </c>
      <c r="N69" s="12">
        <v>0.21167</v>
      </c>
      <c r="O69" s="12">
        <v>1.00227</v>
      </c>
      <c r="P69" s="16" t="s">
        <v>88</v>
      </c>
      <c r="Q69" s="12">
        <v>0.171068</v>
      </c>
      <c r="R69" s="12">
        <v>0.55493300000000001</v>
      </c>
    </row>
    <row r="70" spans="1:18" ht="14.4" x14ac:dyDescent="0.25">
      <c r="A70" s="16" t="s">
        <v>55</v>
      </c>
      <c r="B70" s="12">
        <v>7.4537900000000004E-2</v>
      </c>
      <c r="C70" s="12">
        <v>0.62351900000000005</v>
      </c>
      <c r="D70" s="16" t="s">
        <v>77</v>
      </c>
      <c r="E70" s="12">
        <v>0.127029</v>
      </c>
      <c r="F70" s="12">
        <v>0.96741299999999997</v>
      </c>
      <c r="G70" s="16" t="s">
        <v>147</v>
      </c>
      <c r="H70" s="12">
        <v>8.3210599999999996E-2</v>
      </c>
      <c r="I70" s="12">
        <v>1.00339</v>
      </c>
      <c r="J70" s="16" t="s">
        <v>148</v>
      </c>
      <c r="K70" s="12">
        <v>0.22031899999999999</v>
      </c>
      <c r="L70" s="12">
        <v>1.17866</v>
      </c>
      <c r="M70" s="16" t="s">
        <v>46</v>
      </c>
      <c r="N70" s="12">
        <v>0.17336099999999999</v>
      </c>
      <c r="O70" s="12">
        <v>0.55864499999999995</v>
      </c>
      <c r="P70" s="16" t="s">
        <v>62</v>
      </c>
      <c r="Q70" s="12">
        <v>0.142425</v>
      </c>
      <c r="R70" s="12">
        <v>0.80306900000000003</v>
      </c>
    </row>
    <row r="71" spans="1:18" ht="14.4" x14ac:dyDescent="0.25">
      <c r="A71" s="16" t="s">
        <v>70</v>
      </c>
      <c r="B71" s="12">
        <v>7.4537900000000004E-2</v>
      </c>
      <c r="C71" s="12">
        <v>0.62351900000000005</v>
      </c>
      <c r="D71" s="16" t="s">
        <v>94</v>
      </c>
      <c r="E71" s="12">
        <v>0.104092</v>
      </c>
      <c r="F71" s="12">
        <v>1.20018</v>
      </c>
      <c r="G71" s="16" t="s">
        <v>78</v>
      </c>
      <c r="H71" s="12">
        <v>7.7726199999999995E-2</v>
      </c>
      <c r="I71" s="12">
        <v>0.460781</v>
      </c>
      <c r="J71" s="16" t="s">
        <v>89</v>
      </c>
      <c r="K71" s="12">
        <v>0.19672000000000001</v>
      </c>
      <c r="L71" s="12">
        <v>0.88445600000000002</v>
      </c>
      <c r="M71" s="16" t="s">
        <v>63</v>
      </c>
      <c r="N71" s="12">
        <v>0.15465400000000001</v>
      </c>
      <c r="O71" s="12">
        <v>0.52894799999999997</v>
      </c>
      <c r="P71" s="16" t="s">
        <v>78</v>
      </c>
      <c r="Q71" s="12">
        <v>0.127776</v>
      </c>
      <c r="R71" s="12">
        <v>0.90324499999999996</v>
      </c>
    </row>
    <row r="72" spans="1:18" ht="14.4" x14ac:dyDescent="0.25">
      <c r="A72" s="16" t="s">
        <v>87</v>
      </c>
      <c r="B72" s="12">
        <v>5.9196699999999998E-2</v>
      </c>
      <c r="C72" s="12">
        <v>0.58860800000000002</v>
      </c>
      <c r="D72" s="16" t="s">
        <v>86</v>
      </c>
      <c r="E72" s="12">
        <v>0.100436</v>
      </c>
      <c r="F72" s="12">
        <v>0.49454500000000001</v>
      </c>
      <c r="G72" s="16" t="s">
        <v>76</v>
      </c>
      <c r="H72" s="12">
        <v>4.7244300000000003E-2</v>
      </c>
      <c r="I72" s="12">
        <v>0.26451999999999998</v>
      </c>
      <c r="J72" s="16" t="s">
        <v>56</v>
      </c>
      <c r="K72" s="12">
        <v>0.19597200000000001</v>
      </c>
      <c r="L72" s="12">
        <v>0.63932199999999995</v>
      </c>
      <c r="M72" s="16" t="s">
        <v>95</v>
      </c>
      <c r="N72" s="12">
        <v>8.5784700000000005E-2</v>
      </c>
      <c r="O72" s="12">
        <v>0.67948299999999995</v>
      </c>
      <c r="P72" s="16" t="s">
        <v>81</v>
      </c>
      <c r="Q72" s="12">
        <v>5.4784699999999999E-2</v>
      </c>
      <c r="R72" s="12">
        <v>1.02966</v>
      </c>
    </row>
    <row r="73" spans="1:18" ht="14.4" x14ac:dyDescent="0.25">
      <c r="A73" s="16" t="s">
        <v>63</v>
      </c>
      <c r="B73" s="12">
        <v>5.78276E-2</v>
      </c>
      <c r="C73" s="12">
        <v>0.75980000000000003</v>
      </c>
      <c r="D73" s="16" t="s">
        <v>79</v>
      </c>
      <c r="E73" s="12">
        <v>7.1220199999999997E-2</v>
      </c>
      <c r="F73" s="12">
        <v>0.56912600000000002</v>
      </c>
      <c r="G73" s="16" t="s">
        <v>44</v>
      </c>
      <c r="H73" s="12">
        <v>2.1522300000000001E-2</v>
      </c>
      <c r="I73" s="12">
        <v>0.248116</v>
      </c>
      <c r="J73" s="16" t="s">
        <v>78</v>
      </c>
      <c r="K73" s="12">
        <v>0.17475199999999999</v>
      </c>
      <c r="L73" s="12">
        <v>0.545547</v>
      </c>
      <c r="M73" s="16" t="s">
        <v>65</v>
      </c>
      <c r="N73" s="12">
        <v>7.3559100000000002E-2</v>
      </c>
      <c r="O73" s="12">
        <v>0.52381299999999997</v>
      </c>
      <c r="P73" s="16" t="s">
        <v>60</v>
      </c>
      <c r="Q73" s="12">
        <v>1.81429E-2</v>
      </c>
      <c r="R73" s="12">
        <v>0.60767899999999997</v>
      </c>
    </row>
    <row r="74" spans="1:18" ht="14.4" x14ac:dyDescent="0.25">
      <c r="A74" s="16" t="s">
        <v>78</v>
      </c>
      <c r="B74" s="12">
        <v>5.78276E-2</v>
      </c>
      <c r="C74" s="12">
        <v>0.75980000000000003</v>
      </c>
      <c r="D74" s="16" t="s">
        <v>109</v>
      </c>
      <c r="E74" s="12">
        <v>6.3092899999999993E-2</v>
      </c>
      <c r="F74" s="12">
        <v>0.68876899999999996</v>
      </c>
      <c r="G74" s="16" t="s">
        <v>77</v>
      </c>
      <c r="H74" s="12">
        <v>2.0162099999999999E-2</v>
      </c>
      <c r="I74" s="12">
        <v>0.50191300000000005</v>
      </c>
      <c r="J74" s="16" t="s">
        <v>103</v>
      </c>
      <c r="K74" s="12">
        <v>9.2729099999999995E-2</v>
      </c>
      <c r="L74" s="12">
        <v>0.55081100000000005</v>
      </c>
      <c r="M74" s="16" t="s">
        <v>77</v>
      </c>
      <c r="N74" s="12">
        <v>7.2719300000000001E-2</v>
      </c>
      <c r="O74" s="12">
        <v>0.40646900000000002</v>
      </c>
      <c r="P74" s="16" t="s">
        <v>94</v>
      </c>
      <c r="Q74" s="12">
        <v>1.6652699999999999E-2</v>
      </c>
      <c r="R74" s="12">
        <v>0.772679</v>
      </c>
    </row>
    <row r="75" spans="1:18" ht="14.4" x14ac:dyDescent="0.25">
      <c r="A75" s="16" t="s">
        <v>109</v>
      </c>
      <c r="B75" s="12">
        <v>2.0499400000000001E-2</v>
      </c>
      <c r="C75" s="12">
        <v>1.32544</v>
      </c>
      <c r="D75" s="16" t="s">
        <v>148</v>
      </c>
      <c r="E75" s="12">
        <v>4.1422500000000001E-2</v>
      </c>
      <c r="F75" s="12">
        <v>0.77523699999999995</v>
      </c>
      <c r="G75" s="16" t="s">
        <v>65</v>
      </c>
      <c r="H75" s="12">
        <v>5.4028000000000001E-3</v>
      </c>
      <c r="I75" s="12">
        <v>0.59649300000000005</v>
      </c>
      <c r="J75" s="16" t="s">
        <v>91</v>
      </c>
      <c r="K75" s="12">
        <v>7.2858500000000007E-2</v>
      </c>
      <c r="L75" s="12">
        <v>0.72019200000000005</v>
      </c>
      <c r="M75" s="16" t="s">
        <v>94</v>
      </c>
      <c r="N75" s="12">
        <v>4.7400400000000002E-2</v>
      </c>
      <c r="O75" s="12">
        <v>0.38087700000000002</v>
      </c>
      <c r="P75" s="16" t="s">
        <v>263</v>
      </c>
      <c r="Q75" s="12">
        <v>5.3789800000000002E-3</v>
      </c>
      <c r="R75" s="12">
        <v>0.92773499999999998</v>
      </c>
    </row>
  </sheetData>
  <mergeCells count="6">
    <mergeCell ref="P1:R1"/>
    <mergeCell ref="A1:C1"/>
    <mergeCell ref="D1:F1"/>
    <mergeCell ref="G1:I1"/>
    <mergeCell ref="J1:L1"/>
    <mergeCell ref="M1:O1"/>
  </mergeCells>
  <phoneticPr fontId="13" type="noConversion"/>
  <pageMargins left="0.75" right="0.75" top="1" bottom="1" header="0.51180555555555596" footer="0.51180555555555596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topLeftCell="A10" workbookViewId="0">
      <selection activeCell="B43" sqref="B43"/>
    </sheetView>
  </sheetViews>
  <sheetFormatPr defaultColWidth="9" defaultRowHeight="13.8" x14ac:dyDescent="0.25"/>
  <cols>
    <col min="1" max="1" width="9" style="15"/>
    <col min="2" max="2" width="11.33203125" style="15" customWidth="1"/>
    <col min="3" max="3" width="15.109375" style="15" customWidth="1"/>
    <col min="4" max="4" width="12" style="15" customWidth="1"/>
    <col min="5" max="8" width="12.6640625" style="15"/>
    <col min="9" max="16384" width="9" style="15"/>
  </cols>
  <sheetData>
    <row r="1" spans="1:8" x14ac:dyDescent="0.25">
      <c r="A1" s="22" t="s">
        <v>194</v>
      </c>
      <c r="B1" s="22" t="s">
        <v>2</v>
      </c>
      <c r="C1" s="22" t="s">
        <v>195</v>
      </c>
      <c r="D1" s="22" t="s">
        <v>196</v>
      </c>
      <c r="E1" s="22" t="s">
        <v>197</v>
      </c>
      <c r="F1" s="22" t="s">
        <v>198</v>
      </c>
      <c r="G1" s="22" t="s">
        <v>199</v>
      </c>
      <c r="H1" s="22" t="s">
        <v>200</v>
      </c>
    </row>
    <row r="2" spans="1:8" ht="14.4" x14ac:dyDescent="0.25">
      <c r="A2" s="22"/>
      <c r="B2" s="22"/>
      <c r="C2" s="22" t="s">
        <v>250</v>
      </c>
      <c r="D2" s="24" t="s">
        <v>201</v>
      </c>
      <c r="E2" s="24" t="s">
        <v>201</v>
      </c>
      <c r="F2" s="24" t="s">
        <v>201</v>
      </c>
      <c r="G2" s="24" t="s">
        <v>201</v>
      </c>
      <c r="H2" s="24" t="s">
        <v>201</v>
      </c>
    </row>
    <row r="3" spans="1:8" x14ac:dyDescent="0.25">
      <c r="A3" s="35" t="s">
        <v>202</v>
      </c>
      <c r="B3" s="23" t="s">
        <v>73</v>
      </c>
      <c r="C3" s="22">
        <v>4.46147091801976</v>
      </c>
      <c r="D3" s="22">
        <v>5.4613530093824503</v>
      </c>
      <c r="E3" s="22">
        <v>2.5220078016941598</v>
      </c>
      <c r="F3" s="22">
        <v>0.18885977916820601</v>
      </c>
      <c r="G3" s="22">
        <v>0.40101055533786201</v>
      </c>
      <c r="H3" s="22">
        <v>0.68427318892944999</v>
      </c>
    </row>
    <row r="4" spans="1:8" x14ac:dyDescent="0.25">
      <c r="A4" s="35"/>
      <c r="B4" s="23" t="s">
        <v>40</v>
      </c>
      <c r="C4" s="22">
        <v>0.68318270000374304</v>
      </c>
      <c r="D4" s="22">
        <v>1.3153922391500299</v>
      </c>
      <c r="E4" s="22">
        <v>1.87919209909244</v>
      </c>
      <c r="F4" s="22">
        <v>0.21416594563955499</v>
      </c>
      <c r="G4" s="22">
        <v>1.4194008282800901</v>
      </c>
      <c r="H4" s="22">
        <v>0.51267898731927197</v>
      </c>
    </row>
    <row r="5" spans="1:8" x14ac:dyDescent="0.25">
      <c r="A5" s="35"/>
      <c r="B5" s="23" t="s">
        <v>72</v>
      </c>
      <c r="C5" s="22">
        <v>0.67342593751516899</v>
      </c>
      <c r="D5" s="22">
        <v>0.43158876340552499</v>
      </c>
      <c r="E5" s="22">
        <v>0.23590092718663999</v>
      </c>
      <c r="F5" s="22">
        <v>1.9752849149632701</v>
      </c>
      <c r="G5" s="22">
        <v>1.3483786758733201</v>
      </c>
      <c r="H5" s="22">
        <v>1.06397542976605</v>
      </c>
    </row>
    <row r="6" spans="1:8" x14ac:dyDescent="0.25">
      <c r="A6" s="35"/>
      <c r="B6" s="23" t="s">
        <v>74</v>
      </c>
      <c r="C6" s="22">
        <v>6.9463916910416499</v>
      </c>
      <c r="D6" s="22">
        <v>0.80936921569083398</v>
      </c>
      <c r="E6" s="22">
        <v>0.35579459943304398</v>
      </c>
      <c r="F6" s="22">
        <v>1.6836398322000701</v>
      </c>
      <c r="G6" s="22">
        <v>0.76927350322072596</v>
      </c>
      <c r="H6" s="22">
        <v>2.86378784323511</v>
      </c>
    </row>
    <row r="7" spans="1:8" x14ac:dyDescent="0.25">
      <c r="A7" s="22"/>
      <c r="B7" s="22" t="s">
        <v>203</v>
      </c>
      <c r="C7" s="22">
        <f>AVERAGE(C3:C6)</f>
        <v>3.1911178116450802</v>
      </c>
      <c r="D7" s="22">
        <f t="shared" ref="D7:H7" si="0">AVERAGE(D3:D6)</f>
        <v>2.0044258069072098</v>
      </c>
      <c r="E7" s="22">
        <f t="shared" si="0"/>
        <v>1.2482238568515711</v>
      </c>
      <c r="F7" s="22">
        <f t="shared" si="0"/>
        <v>1.0154876179927754</v>
      </c>
      <c r="G7" s="22">
        <f t="shared" si="0"/>
        <v>0.98451589067799949</v>
      </c>
      <c r="H7" s="22">
        <f t="shared" si="0"/>
        <v>1.2811788623124705</v>
      </c>
    </row>
    <row r="8" spans="1:8" x14ac:dyDescent="0.25">
      <c r="A8" s="22"/>
      <c r="B8" s="22"/>
      <c r="C8" s="22"/>
      <c r="D8" s="22"/>
      <c r="E8" s="22"/>
      <c r="F8" s="22"/>
      <c r="G8" s="22"/>
      <c r="H8" s="22"/>
    </row>
    <row r="9" spans="1:8" x14ac:dyDescent="0.25">
      <c r="A9" s="35" t="s">
        <v>204</v>
      </c>
      <c r="B9" s="23" t="s">
        <v>76</v>
      </c>
      <c r="C9" s="22">
        <v>0.87210495999204696</v>
      </c>
      <c r="D9" s="22">
        <v>1.6275104739216899</v>
      </c>
      <c r="E9" s="22">
        <v>1.0175423628487701</v>
      </c>
      <c r="F9" s="22">
        <v>1.69450216283239</v>
      </c>
      <c r="G9" s="22">
        <v>0.53173731410620595</v>
      </c>
      <c r="H9" s="22">
        <v>0.80440982148764995</v>
      </c>
    </row>
    <row r="10" spans="1:8" x14ac:dyDescent="0.25">
      <c r="A10" s="35"/>
      <c r="B10" s="23" t="s">
        <v>77</v>
      </c>
      <c r="C10" s="22">
        <v>0.83032484442703003</v>
      </c>
      <c r="D10" s="22">
        <v>1.1090799951458801</v>
      </c>
      <c r="E10" s="22">
        <v>1.00910889759918</v>
      </c>
      <c r="F10" s="22">
        <v>2.1677287867936199</v>
      </c>
      <c r="G10" s="22">
        <v>0.97827306714088202</v>
      </c>
      <c r="H10" s="22">
        <v>1.55280199955945</v>
      </c>
    </row>
    <row r="11" spans="1:8" x14ac:dyDescent="0.25">
      <c r="A11" s="35"/>
      <c r="B11" s="23" t="s">
        <v>78</v>
      </c>
      <c r="C11" s="22">
        <v>1.0620636602790099</v>
      </c>
      <c r="D11" s="22">
        <v>1.1091304737518399</v>
      </c>
      <c r="E11" s="22">
        <v>0.98968883517256001</v>
      </c>
      <c r="F11" s="22">
        <v>1.0594911691098501</v>
      </c>
      <c r="G11" s="22">
        <v>3.0480286598294102</v>
      </c>
      <c r="H11" s="22">
        <v>1.05210643326426</v>
      </c>
    </row>
    <row r="12" spans="1:8" x14ac:dyDescent="0.25">
      <c r="A12" s="35"/>
      <c r="B12" s="23" t="s">
        <v>106</v>
      </c>
      <c r="C12" s="22">
        <v>2.0564131681487301</v>
      </c>
      <c r="D12" s="22">
        <v>1.90635588820415</v>
      </c>
      <c r="E12" s="22">
        <v>0.87247757424653405</v>
      </c>
      <c r="F12" s="22">
        <v>0.78889648916553501</v>
      </c>
      <c r="G12" s="22">
        <v>2.03599533117207</v>
      </c>
      <c r="H12" s="22">
        <v>2.6081183700668902</v>
      </c>
    </row>
    <row r="13" spans="1:8" x14ac:dyDescent="0.25">
      <c r="A13" s="22"/>
      <c r="B13" s="22" t="s">
        <v>203</v>
      </c>
      <c r="C13" s="22">
        <f t="shared" ref="C13:H13" si="1">AVERAGE(C9:C12)</f>
        <v>1.2052266582117044</v>
      </c>
      <c r="D13" s="22">
        <f t="shared" si="1"/>
        <v>1.43801920775589</v>
      </c>
      <c r="E13" s="22">
        <f t="shared" si="1"/>
        <v>0.97220441746676101</v>
      </c>
      <c r="F13" s="22">
        <f t="shared" si="1"/>
        <v>1.4276546519753488</v>
      </c>
      <c r="G13" s="22">
        <f t="shared" si="1"/>
        <v>1.6485085930621419</v>
      </c>
      <c r="H13" s="22">
        <f t="shared" si="1"/>
        <v>1.5043591560945626</v>
      </c>
    </row>
    <row r="14" spans="1:8" x14ac:dyDescent="0.25">
      <c r="A14" s="22"/>
      <c r="B14" s="22"/>
      <c r="C14" s="22"/>
      <c r="D14" s="22"/>
      <c r="E14" s="22"/>
      <c r="F14" s="22"/>
      <c r="G14" s="22"/>
      <c r="H14" s="22"/>
    </row>
    <row r="15" spans="1:8" x14ac:dyDescent="0.25">
      <c r="A15" s="35" t="s">
        <v>205</v>
      </c>
      <c r="B15" s="23" t="s">
        <v>79</v>
      </c>
      <c r="C15" s="22">
        <v>1.7437569153521599</v>
      </c>
      <c r="D15" s="22">
        <v>1.00253739964169</v>
      </c>
      <c r="E15" s="22">
        <v>0.66720259358921796</v>
      </c>
      <c r="F15" s="22">
        <v>1.7008614259730599</v>
      </c>
      <c r="G15" s="22">
        <v>0.74872914394417001</v>
      </c>
      <c r="H15" s="22">
        <v>1.47613465529453</v>
      </c>
    </row>
    <row r="16" spans="1:8" x14ac:dyDescent="0.25">
      <c r="A16" s="35"/>
      <c r="B16" s="23" t="s">
        <v>80</v>
      </c>
      <c r="C16" s="22">
        <v>1.55859642365254</v>
      </c>
      <c r="D16" s="22">
        <v>1.5533181796278199</v>
      </c>
      <c r="E16" s="22">
        <v>1.54327386696321</v>
      </c>
      <c r="F16" s="22">
        <v>1.2982150124579701</v>
      </c>
      <c r="G16" s="22">
        <v>0.85573582991547503</v>
      </c>
      <c r="H16" s="22">
        <v>0.75913005138148604</v>
      </c>
    </row>
    <row r="17" spans="1:8" x14ac:dyDescent="0.25">
      <c r="A17" s="35"/>
      <c r="B17" s="23" t="s">
        <v>206</v>
      </c>
      <c r="C17" s="22">
        <v>5.3535544350420503</v>
      </c>
      <c r="D17" s="22">
        <v>1.3625516915174001</v>
      </c>
      <c r="E17" s="22">
        <v>2.4421437894131501</v>
      </c>
      <c r="F17" s="22">
        <v>0.67292321422800105</v>
      </c>
      <c r="G17" s="22">
        <v>1.2068446112720299</v>
      </c>
      <c r="H17" s="22">
        <v>1.06856406449177</v>
      </c>
    </row>
    <row r="18" spans="1:8" x14ac:dyDescent="0.25">
      <c r="A18" s="35"/>
      <c r="B18" s="23" t="s">
        <v>207</v>
      </c>
      <c r="C18" s="22">
        <v>4.70720780033629</v>
      </c>
      <c r="D18" s="22">
        <v>1.1925303539102401</v>
      </c>
      <c r="E18" s="22">
        <v>2.5334653285481599</v>
      </c>
      <c r="F18" s="22">
        <v>0.56847224196567603</v>
      </c>
      <c r="G18" s="22">
        <v>2.6000390324481302</v>
      </c>
      <c r="H18" s="22">
        <v>0.85706524914014903</v>
      </c>
    </row>
    <row r="19" spans="1:8" x14ac:dyDescent="0.25">
      <c r="A19" s="22"/>
      <c r="B19" s="22" t="s">
        <v>203</v>
      </c>
      <c r="C19" s="22">
        <f t="shared" ref="C19:H19" si="2">AVERAGE(C15:C18)</f>
        <v>3.3407788935957599</v>
      </c>
      <c r="D19" s="22">
        <f t="shared" si="2"/>
        <v>1.2777344061742875</v>
      </c>
      <c r="E19" s="22">
        <f t="shared" si="2"/>
        <v>1.7965213946284344</v>
      </c>
      <c r="F19" s="22">
        <f t="shared" si="2"/>
        <v>1.0601179736561768</v>
      </c>
      <c r="G19" s="22">
        <f t="shared" si="2"/>
        <v>1.3528371543949513</v>
      </c>
      <c r="H19" s="22">
        <f t="shared" si="2"/>
        <v>1.0402235050769839</v>
      </c>
    </row>
    <row r="20" spans="1:8" x14ac:dyDescent="0.25">
      <c r="A20" s="22"/>
      <c r="B20" s="22"/>
      <c r="C20" s="22"/>
      <c r="D20" s="22"/>
      <c r="E20" s="22"/>
      <c r="F20" s="22"/>
      <c r="G20" s="22"/>
      <c r="H20" s="22"/>
    </row>
    <row r="21" spans="1:8" x14ac:dyDescent="0.25">
      <c r="A21" s="35" t="s">
        <v>208</v>
      </c>
      <c r="B21" s="23" t="s">
        <v>65</v>
      </c>
      <c r="C21" s="22">
        <v>1.55859642365254</v>
      </c>
      <c r="D21" s="22">
        <v>1.3802627316318199</v>
      </c>
      <c r="E21" s="22">
        <v>1.02428757964104</v>
      </c>
      <c r="F21" s="22">
        <v>0.561554892747127</v>
      </c>
      <c r="G21" s="22">
        <v>1.03900717332214</v>
      </c>
      <c r="H21" s="22">
        <v>0.48390187824254499</v>
      </c>
    </row>
    <row r="22" spans="1:8" x14ac:dyDescent="0.25">
      <c r="A22" s="35"/>
      <c r="B22" s="23" t="s">
        <v>38</v>
      </c>
      <c r="C22" s="22">
        <v>1.9139452721094301</v>
      </c>
      <c r="D22" s="22">
        <v>0.48028430740577399</v>
      </c>
      <c r="E22" s="22">
        <v>2.3621782596385699</v>
      </c>
      <c r="F22" s="22">
        <v>0.246448936265035</v>
      </c>
      <c r="G22" s="22">
        <v>1.6581344560331499</v>
      </c>
      <c r="H22" s="22">
        <v>0.47988651744994798</v>
      </c>
    </row>
    <row r="23" spans="1:8" x14ac:dyDescent="0.25">
      <c r="A23" s="35"/>
      <c r="B23" s="23" t="s">
        <v>39</v>
      </c>
      <c r="C23" s="22">
        <v>0.74915374377209198</v>
      </c>
      <c r="D23" s="22">
        <v>0.86299078213588098</v>
      </c>
      <c r="E23" s="22">
        <v>1.2185210060077001</v>
      </c>
      <c r="F23" s="22">
        <v>5.50456320232961</v>
      </c>
      <c r="G23" s="22">
        <v>0.54447612296264603</v>
      </c>
      <c r="H23" s="22">
        <v>1.20966410365828</v>
      </c>
    </row>
    <row r="24" spans="1:8" x14ac:dyDescent="0.25">
      <c r="A24" s="35"/>
      <c r="B24" s="23" t="s">
        <v>66</v>
      </c>
      <c r="C24" s="22">
        <v>1.22767125963763</v>
      </c>
      <c r="D24" s="22">
        <v>2.0613830969775999</v>
      </c>
      <c r="E24" s="22">
        <v>0.55160524507909103</v>
      </c>
      <c r="F24" s="22">
        <v>0.15892032522838001</v>
      </c>
      <c r="G24" s="22">
        <v>2.1188422249982399</v>
      </c>
      <c r="H24" s="22">
        <v>0.25927169700383301</v>
      </c>
    </row>
    <row r="25" spans="1:8" x14ac:dyDescent="0.25">
      <c r="A25" s="22"/>
      <c r="B25" s="22" t="s">
        <v>203</v>
      </c>
      <c r="C25" s="22">
        <f t="shared" ref="C25:H25" si="3">AVERAGE(C21:C24)</f>
        <v>1.3623416747929231</v>
      </c>
      <c r="D25" s="22">
        <f t="shared" si="3"/>
        <v>1.1962302295377687</v>
      </c>
      <c r="E25" s="22">
        <f t="shared" si="3"/>
        <v>1.2891480225916001</v>
      </c>
      <c r="F25" s="22">
        <f t="shared" si="3"/>
        <v>1.6178718391425382</v>
      </c>
      <c r="G25" s="22">
        <f t="shared" si="3"/>
        <v>1.3401149943290438</v>
      </c>
      <c r="H25" s="22">
        <f t="shared" si="3"/>
        <v>0.60818104908865145</v>
      </c>
    </row>
    <row r="26" spans="1:8" x14ac:dyDescent="0.25">
      <c r="A26" s="22"/>
      <c r="B26" s="22"/>
      <c r="C26" s="22"/>
      <c r="D26" s="22"/>
      <c r="E26" s="22"/>
      <c r="F26" s="22"/>
      <c r="G26" s="22"/>
      <c r="H26" s="22"/>
    </row>
    <row r="27" spans="1:8" x14ac:dyDescent="0.25">
      <c r="A27" s="35" t="s">
        <v>209</v>
      </c>
      <c r="B27" s="23" t="s">
        <v>64</v>
      </c>
      <c r="C27" s="22">
        <v>1.7437569153521599</v>
      </c>
      <c r="D27" s="22">
        <v>0.99374849847317204</v>
      </c>
      <c r="E27" s="22">
        <v>3.9383957914437699</v>
      </c>
      <c r="F27" s="22">
        <v>0.15801511664623499</v>
      </c>
      <c r="G27" s="22">
        <v>0.71230521131609104</v>
      </c>
      <c r="H27" s="22">
        <v>1.4455964025797901</v>
      </c>
    </row>
    <row r="28" spans="1:8" x14ac:dyDescent="0.25">
      <c r="A28" s="35"/>
      <c r="B28" s="23" t="s">
        <v>69</v>
      </c>
      <c r="C28" s="22">
        <v>0.80191290585152797</v>
      </c>
      <c r="D28" s="22">
        <v>0.89636098164875</v>
      </c>
      <c r="E28" s="22">
        <v>0.80629281140518405</v>
      </c>
      <c r="F28" s="22">
        <v>1.68024576652621</v>
      </c>
      <c r="G28" s="22">
        <v>0.74762845685688994</v>
      </c>
      <c r="H28" s="22">
        <v>1.0957675292784299</v>
      </c>
    </row>
    <row r="29" spans="1:8" x14ac:dyDescent="0.25">
      <c r="A29" s="22"/>
      <c r="B29" s="22" t="s">
        <v>210</v>
      </c>
      <c r="C29" s="22">
        <f t="shared" ref="C29:H29" si="4">AVERAGE(C27:C28)</f>
        <v>1.2728349106018439</v>
      </c>
      <c r="D29" s="22">
        <f t="shared" si="4"/>
        <v>0.94505474006096102</v>
      </c>
      <c r="E29" s="22">
        <f t="shared" si="4"/>
        <v>2.3723443014244769</v>
      </c>
      <c r="F29" s="22">
        <f t="shared" si="4"/>
        <v>0.91913044158622248</v>
      </c>
      <c r="G29" s="22">
        <f t="shared" si="4"/>
        <v>0.72996683408649043</v>
      </c>
      <c r="H29" s="22">
        <f t="shared" si="4"/>
        <v>1.27068196592911</v>
      </c>
    </row>
    <row r="30" spans="1:8" x14ac:dyDescent="0.25">
      <c r="A30" s="22"/>
      <c r="B30" s="22"/>
      <c r="C30" s="22"/>
      <c r="D30" s="22"/>
      <c r="E30" s="22"/>
      <c r="F30" s="22"/>
      <c r="G30" s="22"/>
      <c r="H30" s="22"/>
    </row>
    <row r="31" spans="1:8" x14ac:dyDescent="0.25">
      <c r="A31" s="35" t="s">
        <v>211</v>
      </c>
      <c r="B31" s="23" t="s">
        <v>227</v>
      </c>
      <c r="C31" s="22">
        <v>1.25616140049874</v>
      </c>
      <c r="D31" s="22">
        <v>1.4078184449669</v>
      </c>
      <c r="E31" s="22">
        <v>0.44567292538879499</v>
      </c>
      <c r="F31" s="22">
        <v>1.68102418979228</v>
      </c>
      <c r="G31" s="22">
        <v>1.0586579013300901</v>
      </c>
      <c r="H31" s="22">
        <v>0.74840650726357205</v>
      </c>
    </row>
    <row r="32" spans="1:8" x14ac:dyDescent="0.25">
      <c r="A32" s="35"/>
      <c r="B32" s="23" t="s">
        <v>67</v>
      </c>
      <c r="C32" s="22">
        <v>0.36477234895709498</v>
      </c>
      <c r="D32" s="22">
        <v>1.3305429370597801</v>
      </c>
      <c r="E32" s="22">
        <v>0.755365050305429</v>
      </c>
      <c r="F32" s="22">
        <v>0.83317850229419899</v>
      </c>
      <c r="G32" s="22">
        <v>0.28763981681376199</v>
      </c>
      <c r="H32" s="22">
        <v>0.58219356733624905</v>
      </c>
    </row>
    <row r="33" spans="1:8" x14ac:dyDescent="0.25">
      <c r="A33" s="22"/>
      <c r="B33" s="22" t="s">
        <v>210</v>
      </c>
      <c r="C33" s="22">
        <f t="shared" ref="C33:H33" si="5">AVERAGE(C31:C32)</f>
        <v>0.81046687472791756</v>
      </c>
      <c r="D33" s="22">
        <f t="shared" si="5"/>
        <v>1.3691806910133399</v>
      </c>
      <c r="E33" s="22">
        <f t="shared" si="5"/>
        <v>0.600518987847112</v>
      </c>
      <c r="F33" s="22">
        <f t="shared" si="5"/>
        <v>1.2571013460432394</v>
      </c>
      <c r="G33" s="22">
        <f t="shared" si="5"/>
        <v>0.67314885907192601</v>
      </c>
      <c r="H33" s="22">
        <f t="shared" si="5"/>
        <v>0.6653000372999105</v>
      </c>
    </row>
    <row r="34" spans="1:8" x14ac:dyDescent="0.25">
      <c r="A34" s="22"/>
      <c r="B34" s="22"/>
      <c r="C34" s="22"/>
      <c r="D34" s="22"/>
      <c r="E34" s="22"/>
      <c r="F34" s="22"/>
      <c r="G34" s="22"/>
      <c r="H34" s="22"/>
    </row>
    <row r="35" spans="1:8" x14ac:dyDescent="0.25">
      <c r="A35" s="35" t="s">
        <v>212</v>
      </c>
      <c r="B35" s="23" t="s">
        <v>36</v>
      </c>
      <c r="C35" s="22">
        <v>1.66644478144451</v>
      </c>
      <c r="D35" s="22">
        <v>0.44362643336086399</v>
      </c>
      <c r="E35" s="22">
        <v>1.9475102673615201</v>
      </c>
      <c r="F35" s="22">
        <v>0.22763717575270501</v>
      </c>
      <c r="G35" s="22">
        <v>5.2150358231598401E-2</v>
      </c>
      <c r="H35" s="22">
        <v>0.26293885543482498</v>
      </c>
    </row>
    <row r="36" spans="1:8" x14ac:dyDescent="0.25">
      <c r="A36" s="35"/>
      <c r="B36" s="23" t="s">
        <v>76</v>
      </c>
      <c r="C36" s="22">
        <v>0.87210495999204696</v>
      </c>
      <c r="D36" s="22">
        <v>1.6275104739216899</v>
      </c>
      <c r="E36" s="22">
        <v>1.0175423628487701</v>
      </c>
      <c r="F36" s="22">
        <v>1.69450216283239</v>
      </c>
      <c r="G36" s="22">
        <v>0.53173731410620595</v>
      </c>
      <c r="H36" s="22">
        <v>0.80440982148764995</v>
      </c>
    </row>
    <row r="37" spans="1:8" x14ac:dyDescent="0.25">
      <c r="A37" s="35"/>
      <c r="B37" s="23" t="s">
        <v>110</v>
      </c>
      <c r="C37" s="22">
        <v>6.8312174402007502</v>
      </c>
      <c r="D37" s="22">
        <v>2.1777321921259398</v>
      </c>
      <c r="E37" s="22">
        <v>1.1425972388258601</v>
      </c>
      <c r="F37" s="22">
        <v>5.01658745284407E-2</v>
      </c>
      <c r="G37" s="22">
        <v>2.7823218101956702</v>
      </c>
      <c r="H37" s="22">
        <v>0.47889023408686499</v>
      </c>
    </row>
    <row r="38" spans="1:8" x14ac:dyDescent="0.25">
      <c r="A38" s="22"/>
      <c r="B38" s="22" t="s">
        <v>213</v>
      </c>
      <c r="C38" s="22">
        <f t="shared" ref="C38:H38" si="6">AVERAGE(C35:C37)</f>
        <v>3.1232557272124359</v>
      </c>
      <c r="D38" s="22">
        <f t="shared" si="6"/>
        <v>1.4162896998028314</v>
      </c>
      <c r="E38" s="22">
        <f t="shared" si="6"/>
        <v>1.3692166230120499</v>
      </c>
      <c r="F38" s="22">
        <f t="shared" si="6"/>
        <v>0.65743507103784526</v>
      </c>
      <c r="G38" s="22">
        <f t="shared" si="6"/>
        <v>1.1220698275111582</v>
      </c>
      <c r="H38" s="22">
        <f t="shared" si="6"/>
        <v>0.51541297033644662</v>
      </c>
    </row>
    <row r="39" spans="1:8" x14ac:dyDescent="0.25">
      <c r="A39" s="22"/>
      <c r="B39" s="22"/>
      <c r="C39" s="22"/>
      <c r="D39" s="22"/>
      <c r="E39" s="22"/>
      <c r="F39" s="22"/>
      <c r="G39" s="22"/>
      <c r="H39" s="22"/>
    </row>
    <row r="40" spans="1:8" x14ac:dyDescent="0.25">
      <c r="A40" s="35" t="s">
        <v>214</v>
      </c>
      <c r="B40" s="23" t="s">
        <v>42</v>
      </c>
      <c r="C40" s="22">
        <v>1.3957453224570799</v>
      </c>
      <c r="D40" s="22">
        <v>0.25149656056020703</v>
      </c>
      <c r="E40" s="22">
        <v>1.43360631994501</v>
      </c>
      <c r="F40" s="22">
        <v>0.51896680648370797</v>
      </c>
      <c r="G40" s="22">
        <v>0.47672378212435801</v>
      </c>
      <c r="H40" s="22">
        <v>0.43933220389372102</v>
      </c>
    </row>
    <row r="41" spans="1:8" x14ac:dyDescent="0.25">
      <c r="A41" s="35"/>
      <c r="B41" s="23" t="s">
        <v>49</v>
      </c>
      <c r="C41" s="22">
        <v>0.96008892801543699</v>
      </c>
      <c r="D41" s="22">
        <v>0.377348285614307</v>
      </c>
      <c r="E41" s="22">
        <v>1.43263801309729</v>
      </c>
      <c r="F41" s="22">
        <v>0.37815174135573398</v>
      </c>
      <c r="G41" s="22">
        <v>0.55551520848944302</v>
      </c>
      <c r="H41" s="22">
        <v>0.30646393007134098</v>
      </c>
    </row>
    <row r="42" spans="1:8" x14ac:dyDescent="0.25">
      <c r="A42" s="35"/>
      <c r="B42" s="23" t="s">
        <v>268</v>
      </c>
      <c r="C42" s="22">
        <v>0.17219529821528401</v>
      </c>
      <c r="D42" s="22">
        <v>0.26161253550103902</v>
      </c>
      <c r="E42" s="22">
        <v>2.3430968197389199</v>
      </c>
      <c r="F42" s="22">
        <v>0.54370694150250798</v>
      </c>
      <c r="G42" s="22">
        <v>0.58168777334322797</v>
      </c>
      <c r="H42" s="22">
        <v>0.36074433270348699</v>
      </c>
    </row>
    <row r="43" spans="1:8" x14ac:dyDescent="0.25">
      <c r="A43" s="35"/>
      <c r="B43" s="23" t="s">
        <v>267</v>
      </c>
      <c r="C43" s="22">
        <v>1.3659556696727899</v>
      </c>
      <c r="D43" s="22">
        <v>0.219547541038113</v>
      </c>
      <c r="E43" s="22">
        <v>2.5770587818012198</v>
      </c>
      <c r="F43" s="22">
        <v>0.66986995879316702</v>
      </c>
      <c r="G43" s="22">
        <v>0.42259772507897098</v>
      </c>
      <c r="H43" s="22">
        <v>0.51696369449205704</v>
      </c>
    </row>
    <row r="44" spans="1:8" x14ac:dyDescent="0.25">
      <c r="A44" s="35"/>
      <c r="B44" s="23" t="s">
        <v>269</v>
      </c>
      <c r="C44" s="22">
        <v>1.4132299225845399</v>
      </c>
      <c r="D44" s="22">
        <v>0.365441307531159</v>
      </c>
      <c r="E44" s="22">
        <v>2.0571355266228699</v>
      </c>
      <c r="F44" s="22">
        <v>0.43415293927999299</v>
      </c>
      <c r="G44" s="22">
        <v>0.47638074088270899</v>
      </c>
      <c r="H44" s="22">
        <v>0.39664770544745898</v>
      </c>
    </row>
    <row r="45" spans="1:8" x14ac:dyDescent="0.25">
      <c r="A45" s="35"/>
      <c r="B45" s="23" t="s">
        <v>53</v>
      </c>
      <c r="C45" s="22">
        <v>0.89324545745471795</v>
      </c>
      <c r="D45" s="22">
        <v>1.3505828532953199</v>
      </c>
      <c r="E45" s="22">
        <v>2.8450501541940998</v>
      </c>
      <c r="F45" s="22">
        <v>0.35263815794161402</v>
      </c>
      <c r="G45" s="22">
        <v>0.46069086325327901</v>
      </c>
      <c r="H45" s="22">
        <v>0.26102685671296</v>
      </c>
    </row>
    <row r="46" spans="1:8" x14ac:dyDescent="0.25">
      <c r="A46" s="35"/>
      <c r="B46" s="23" t="s">
        <v>54</v>
      </c>
      <c r="C46" s="22">
        <v>0.80191290585152797</v>
      </c>
      <c r="D46" s="22">
        <v>1.42202230465057</v>
      </c>
      <c r="E46" s="22">
        <v>1.8781917728306601</v>
      </c>
      <c r="F46" s="22">
        <v>1.4552262369420099</v>
      </c>
      <c r="G46" s="22">
        <v>1.5488050879178901</v>
      </c>
      <c r="H46" s="22">
        <v>0.90217140461516299</v>
      </c>
    </row>
    <row r="47" spans="1:8" x14ac:dyDescent="0.25">
      <c r="A47" s="35"/>
      <c r="B47" s="23" t="s">
        <v>225</v>
      </c>
      <c r="C47" s="22">
        <v>0.67342593751516899</v>
      </c>
      <c r="D47" s="22">
        <v>0.69013905525935504</v>
      </c>
      <c r="E47" s="22">
        <v>0.234073646791573</v>
      </c>
      <c r="F47" s="22">
        <v>0.47282767457298902</v>
      </c>
      <c r="G47" s="22">
        <v>0.11726323457705499</v>
      </c>
      <c r="H47" s="22">
        <v>0.76694056488249296</v>
      </c>
    </row>
    <row r="48" spans="1:8" x14ac:dyDescent="0.25">
      <c r="A48" s="35"/>
      <c r="B48" s="23" t="s">
        <v>226</v>
      </c>
      <c r="C48" s="22">
        <v>1.4148293845043201</v>
      </c>
      <c r="D48" s="22">
        <v>0.84821526495362398</v>
      </c>
      <c r="E48" s="22">
        <v>0.157143046470443</v>
      </c>
      <c r="F48" s="22">
        <v>0.78716459663503302</v>
      </c>
      <c r="G48" s="22">
        <v>9.3224670912494007E-2</v>
      </c>
      <c r="H48" s="22">
        <v>0.839029726022814</v>
      </c>
    </row>
    <row r="49" spans="1:8" x14ac:dyDescent="0.25">
      <c r="A49" s="22"/>
      <c r="B49" s="22" t="s">
        <v>215</v>
      </c>
      <c r="C49" s="22">
        <f t="shared" ref="C49:H49" si="7">AVERAGE(C40:C48)</f>
        <v>1.0100698695856518</v>
      </c>
      <c r="D49" s="22">
        <f t="shared" si="7"/>
        <v>0.64293396760041033</v>
      </c>
      <c r="E49" s="22">
        <f t="shared" si="7"/>
        <v>1.6619993423880095</v>
      </c>
      <c r="F49" s="22">
        <f t="shared" si="7"/>
        <v>0.62363389483408393</v>
      </c>
      <c r="G49" s="22">
        <f t="shared" si="7"/>
        <v>0.52587656517549186</v>
      </c>
      <c r="H49" s="22">
        <f t="shared" si="7"/>
        <v>0.53214671320461049</v>
      </c>
    </row>
    <row r="50" spans="1:8" x14ac:dyDescent="0.25">
      <c r="A50" s="22"/>
      <c r="B50" s="22"/>
      <c r="C50" s="22"/>
      <c r="D50" s="22"/>
      <c r="E50" s="22"/>
      <c r="F50" s="22"/>
      <c r="G50" s="22"/>
      <c r="H50" s="22"/>
    </row>
    <row r="51" spans="1:8" x14ac:dyDescent="0.25">
      <c r="A51" s="35" t="s">
        <v>216</v>
      </c>
      <c r="B51" s="23" t="s">
        <v>104</v>
      </c>
      <c r="C51" s="22">
        <v>0.94819772650175405</v>
      </c>
      <c r="D51" s="22">
        <v>1.12894546382585</v>
      </c>
      <c r="E51" s="22">
        <v>0.48290864635103797</v>
      </c>
      <c r="F51" s="22">
        <v>4.7869711398340202</v>
      </c>
      <c r="G51" s="22">
        <v>1.1840866790539</v>
      </c>
      <c r="H51" s="22">
        <v>0.81430131783050197</v>
      </c>
    </row>
    <row r="52" spans="1:8" x14ac:dyDescent="0.25">
      <c r="A52" s="35"/>
      <c r="B52" s="23" t="s">
        <v>105</v>
      </c>
      <c r="C52" s="22">
        <v>1.81744588535211</v>
      </c>
      <c r="D52" s="22">
        <v>0.97928062042541997</v>
      </c>
      <c r="E52" s="22">
        <v>0.63139269650485996</v>
      </c>
      <c r="F52" s="22">
        <v>2.2752401128173001</v>
      </c>
      <c r="G52" s="22">
        <v>1.2631665477695599</v>
      </c>
      <c r="H52" s="22">
        <v>0.72451287674257803</v>
      </c>
    </row>
    <row r="53" spans="1:8" x14ac:dyDescent="0.25">
      <c r="A53" s="22"/>
      <c r="B53" s="22" t="s">
        <v>210</v>
      </c>
      <c r="C53" s="22">
        <f t="shared" ref="C53:H53" si="8">AVERAGE(C51:C52)</f>
        <v>1.3828218059269322</v>
      </c>
      <c r="D53" s="22">
        <f t="shared" si="8"/>
        <v>1.0541130421256351</v>
      </c>
      <c r="E53" s="22">
        <f t="shared" si="8"/>
        <v>0.55715067142794894</v>
      </c>
      <c r="F53" s="22">
        <f t="shared" si="8"/>
        <v>3.5311056263256599</v>
      </c>
      <c r="G53" s="22">
        <f t="shared" si="8"/>
        <v>1.22362661341173</v>
      </c>
      <c r="H53" s="22">
        <f t="shared" si="8"/>
        <v>0.76940709728654</v>
      </c>
    </row>
    <row r="54" spans="1:8" x14ac:dyDescent="0.25">
      <c r="A54" s="22"/>
      <c r="B54" s="22"/>
      <c r="C54" s="22"/>
      <c r="D54" s="22"/>
      <c r="E54" s="22"/>
      <c r="F54" s="22"/>
      <c r="G54" s="22"/>
      <c r="H54" s="22"/>
    </row>
    <row r="55" spans="1:8" x14ac:dyDescent="0.25">
      <c r="A55" s="35" t="s">
        <v>217</v>
      </c>
      <c r="B55" s="23" t="s">
        <v>99</v>
      </c>
      <c r="C55" s="22">
        <v>0.37097103257688102</v>
      </c>
      <c r="D55" s="22">
        <v>0.47785900449896401</v>
      </c>
      <c r="E55" s="22">
        <v>0.68465293662140303</v>
      </c>
      <c r="F55" s="22">
        <v>3.4078508462851</v>
      </c>
      <c r="G55" s="22">
        <v>1.55579717683682</v>
      </c>
      <c r="H55" s="22">
        <v>2.54904700279759</v>
      </c>
    </row>
    <row r="56" spans="1:8" x14ac:dyDescent="0.25">
      <c r="A56" s="35"/>
      <c r="B56" s="23" t="s">
        <v>100</v>
      </c>
      <c r="C56" s="22">
        <v>1.23534298685368</v>
      </c>
      <c r="D56" s="22">
        <v>0.53657818758616904</v>
      </c>
      <c r="E56" s="22">
        <v>0.73827418387413901</v>
      </c>
      <c r="F56" s="22">
        <v>2.0222619808325399</v>
      </c>
      <c r="G56" s="22">
        <v>1.2933493575947499</v>
      </c>
      <c r="H56" s="22">
        <v>0.60130755060534502</v>
      </c>
    </row>
    <row r="57" spans="1:8" x14ac:dyDescent="0.25">
      <c r="A57" s="35"/>
      <c r="B57" s="23" t="s">
        <v>101</v>
      </c>
      <c r="C57" s="22">
        <v>2.30431539514412</v>
      </c>
      <c r="D57" s="22">
        <v>0.37629497167856102</v>
      </c>
      <c r="E57" s="22">
        <v>0.65126244343802098</v>
      </c>
      <c r="F57" s="22">
        <v>2.4799083348059301</v>
      </c>
      <c r="G57" s="22">
        <v>1.10395805232536</v>
      </c>
      <c r="H57" s="22">
        <v>1.53040224822435</v>
      </c>
    </row>
    <row r="58" spans="1:8" x14ac:dyDescent="0.25">
      <c r="A58" s="35"/>
      <c r="B58" s="23" t="s">
        <v>102</v>
      </c>
      <c r="C58" s="22">
        <v>3.1288992261301298</v>
      </c>
      <c r="D58" s="22">
        <v>0.42122612670889398</v>
      </c>
      <c r="E58" s="22">
        <v>0.97598072549352899</v>
      </c>
      <c r="F58" s="22">
        <v>1.88953001526007</v>
      </c>
      <c r="G58" s="22">
        <v>0.35336498504457198</v>
      </c>
      <c r="H58" s="22">
        <v>0.65795292619158696</v>
      </c>
    </row>
    <row r="59" spans="1:8" x14ac:dyDescent="0.25">
      <c r="A59" s="22"/>
      <c r="B59" s="22" t="s">
        <v>203</v>
      </c>
      <c r="C59" s="22">
        <f t="shared" ref="C59:H59" si="9">AVERAGE(C55:C58)</f>
        <v>1.7598821601762027</v>
      </c>
      <c r="D59" s="22">
        <f t="shared" si="9"/>
        <v>0.45298957261814704</v>
      </c>
      <c r="E59" s="22">
        <f t="shared" si="9"/>
        <v>0.76254257235677303</v>
      </c>
      <c r="F59" s="22">
        <f t="shared" si="9"/>
        <v>2.4498877942959099</v>
      </c>
      <c r="G59" s="22">
        <f t="shared" si="9"/>
        <v>1.0766173929503755</v>
      </c>
      <c r="H59" s="22">
        <f t="shared" si="9"/>
        <v>1.3346774319547181</v>
      </c>
    </row>
  </sheetData>
  <mergeCells count="10">
    <mergeCell ref="A3:A6"/>
    <mergeCell ref="A9:A12"/>
    <mergeCell ref="A15:A18"/>
    <mergeCell ref="A21:A24"/>
    <mergeCell ref="A27:A28"/>
    <mergeCell ref="A31:A32"/>
    <mergeCell ref="A35:A37"/>
    <mergeCell ref="A40:A48"/>
    <mergeCell ref="A51:A52"/>
    <mergeCell ref="A55:A58"/>
  </mergeCells>
  <phoneticPr fontId="13" type="noConversion"/>
  <pageMargins left="0.69930555555555596" right="0.69930555555555596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workbookViewId="0">
      <selection activeCell="A2" sqref="A2"/>
    </sheetView>
  </sheetViews>
  <sheetFormatPr defaultColWidth="9" defaultRowHeight="13.8" x14ac:dyDescent="0.25"/>
  <cols>
    <col min="1" max="1" width="14.77734375" style="1" customWidth="1"/>
    <col min="2" max="2" width="21.21875" style="1" customWidth="1"/>
    <col min="3" max="3" width="26.6640625" style="1" customWidth="1"/>
    <col min="4" max="4" width="15.33203125" style="1" customWidth="1"/>
    <col min="5" max="5" width="10.33203125" style="1" customWidth="1"/>
    <col min="6" max="6" width="11.44140625" style="1" customWidth="1"/>
    <col min="7" max="7" width="7.44140625" style="1" customWidth="1"/>
    <col min="8" max="8" width="11.77734375" style="1" customWidth="1"/>
    <col min="9" max="9" width="9.44140625" style="1" customWidth="1"/>
    <col min="10" max="10" width="9.109375" style="1" customWidth="1"/>
    <col min="11" max="11" width="10.33203125" style="1" customWidth="1"/>
    <col min="12" max="12" width="9" style="1"/>
    <col min="13" max="13" width="14" style="1" customWidth="1"/>
    <col min="14" max="14" width="13.109375" style="1" customWidth="1"/>
    <col min="15" max="15" width="11.21875" style="1" customWidth="1"/>
    <col min="16" max="16" width="12.44140625" style="1" customWidth="1"/>
    <col min="17" max="16384" width="9" style="1"/>
  </cols>
  <sheetData>
    <row r="1" spans="1:16" x14ac:dyDescent="0.25">
      <c r="A1" s="1" t="s">
        <v>119</v>
      </c>
      <c r="B1" s="1" t="s">
        <v>120</v>
      </c>
      <c r="C1" s="1" t="s">
        <v>121</v>
      </c>
      <c r="D1" s="1" t="s">
        <v>122</v>
      </c>
      <c r="E1" s="1" t="s">
        <v>123</v>
      </c>
      <c r="F1" s="1" t="s">
        <v>124</v>
      </c>
      <c r="G1" s="1" t="s">
        <v>125</v>
      </c>
      <c r="H1" s="1" t="s">
        <v>126</v>
      </c>
      <c r="I1" s="1" t="s">
        <v>127</v>
      </c>
      <c r="J1" s="1" t="s">
        <v>128</v>
      </c>
      <c r="K1" s="1" t="s">
        <v>129</v>
      </c>
      <c r="L1" s="1" t="s">
        <v>228</v>
      </c>
      <c r="M1" s="1" t="s">
        <v>130</v>
      </c>
      <c r="N1" s="1" t="s">
        <v>237</v>
      </c>
      <c r="O1" s="1" t="s">
        <v>246</v>
      </c>
    </row>
    <row r="2" spans="1:16" x14ac:dyDescent="0.25">
      <c r="A2" s="1" t="s">
        <v>238</v>
      </c>
      <c r="B2" s="1" t="s">
        <v>239</v>
      </c>
      <c r="C2" s="1" t="s">
        <v>132</v>
      </c>
      <c r="D2" s="17">
        <v>20400</v>
      </c>
      <c r="E2" s="17">
        <v>2700</v>
      </c>
      <c r="F2" s="1">
        <v>1</v>
      </c>
      <c r="G2" s="1" t="s">
        <v>133</v>
      </c>
      <c r="H2" s="17">
        <v>933000</v>
      </c>
      <c r="I2" s="17">
        <v>124000</v>
      </c>
      <c r="J2" s="1">
        <v>1</v>
      </c>
      <c r="K2" s="1">
        <v>0</v>
      </c>
      <c r="L2" s="1">
        <v>1.31</v>
      </c>
      <c r="M2" s="18"/>
      <c r="N2" s="18"/>
      <c r="O2" s="18"/>
      <c r="P2" s="18"/>
    </row>
    <row r="3" spans="1:16" x14ac:dyDescent="0.25">
      <c r="A3" s="1" t="s">
        <v>240</v>
      </c>
      <c r="B3" s="1" t="s">
        <v>239</v>
      </c>
      <c r="C3" s="1" t="s">
        <v>132</v>
      </c>
      <c r="D3" s="17">
        <v>82700</v>
      </c>
      <c r="E3" s="17">
        <v>11100</v>
      </c>
      <c r="F3" s="1">
        <v>5</v>
      </c>
      <c r="G3" s="1" t="s">
        <v>133</v>
      </c>
      <c r="H3" s="17">
        <v>924000</v>
      </c>
      <c r="I3" s="17">
        <v>124000</v>
      </c>
      <c r="J3" s="1">
        <v>1</v>
      </c>
      <c r="K3" s="1">
        <v>0</v>
      </c>
      <c r="L3" s="1">
        <v>5.38</v>
      </c>
      <c r="M3" s="18"/>
      <c r="N3" s="18"/>
      <c r="O3" s="18"/>
      <c r="P3" s="18"/>
    </row>
    <row r="4" spans="1:16" x14ac:dyDescent="0.25">
      <c r="A4" s="1" t="s">
        <v>241</v>
      </c>
      <c r="B4" s="1" t="s">
        <v>239</v>
      </c>
      <c r="C4" s="1" t="s">
        <v>132</v>
      </c>
      <c r="D4" s="17">
        <v>158000</v>
      </c>
      <c r="E4" s="17">
        <v>21300</v>
      </c>
      <c r="F4" s="1">
        <v>10</v>
      </c>
      <c r="G4" s="1" t="s">
        <v>133</v>
      </c>
      <c r="H4" s="17">
        <v>906000</v>
      </c>
      <c r="I4" s="17">
        <v>122000</v>
      </c>
      <c r="J4" s="1">
        <v>1</v>
      </c>
      <c r="K4" s="1">
        <v>0</v>
      </c>
      <c r="L4" s="1">
        <v>10.5</v>
      </c>
      <c r="M4" s="15"/>
      <c r="N4" s="15"/>
      <c r="O4" s="15"/>
      <c r="P4" s="15"/>
    </row>
    <row r="5" spans="1:16" x14ac:dyDescent="0.25">
      <c r="A5" s="1" t="s">
        <v>242</v>
      </c>
      <c r="B5" s="1" t="s">
        <v>239</v>
      </c>
      <c r="C5" s="1" t="s">
        <v>132</v>
      </c>
      <c r="D5" s="17">
        <v>757000</v>
      </c>
      <c r="E5" s="17">
        <v>100000</v>
      </c>
      <c r="F5" s="1">
        <v>50</v>
      </c>
      <c r="G5" s="1" t="s">
        <v>133</v>
      </c>
      <c r="H5" s="17">
        <v>905000</v>
      </c>
      <c r="I5" s="17">
        <v>122000</v>
      </c>
      <c r="J5" s="1">
        <v>1</v>
      </c>
      <c r="K5" s="1">
        <v>0</v>
      </c>
      <c r="L5" s="1">
        <v>50.2</v>
      </c>
    </row>
    <row r="6" spans="1:16" x14ac:dyDescent="0.25">
      <c r="A6" s="1" t="s">
        <v>243</v>
      </c>
      <c r="B6" s="1" t="s">
        <v>239</v>
      </c>
      <c r="C6" s="1" t="s">
        <v>132</v>
      </c>
      <c r="D6" s="17">
        <v>1530000</v>
      </c>
      <c r="E6" s="17">
        <v>203000</v>
      </c>
      <c r="F6" s="1">
        <v>100</v>
      </c>
      <c r="G6" s="1" t="s">
        <v>133</v>
      </c>
      <c r="H6" s="17">
        <v>899000</v>
      </c>
      <c r="I6" s="17">
        <v>120000</v>
      </c>
      <c r="J6" s="1">
        <v>1</v>
      </c>
      <c r="K6" s="1">
        <v>0</v>
      </c>
      <c r="L6" s="1">
        <v>102</v>
      </c>
    </row>
    <row r="7" spans="1:16" x14ac:dyDescent="0.25">
      <c r="A7" s="1" t="s">
        <v>244</v>
      </c>
      <c r="B7" s="1" t="s">
        <v>239</v>
      </c>
      <c r="C7" s="1" t="s">
        <v>132</v>
      </c>
      <c r="D7" s="17">
        <v>2890000</v>
      </c>
      <c r="E7" s="17">
        <v>373000</v>
      </c>
      <c r="F7" s="1">
        <v>200</v>
      </c>
      <c r="G7" s="1" t="s">
        <v>133</v>
      </c>
      <c r="H7" s="17">
        <v>874000</v>
      </c>
      <c r="I7" s="17">
        <v>114000</v>
      </c>
      <c r="J7" s="1">
        <v>1</v>
      </c>
      <c r="K7" s="1">
        <v>0</v>
      </c>
      <c r="L7" s="1">
        <v>199</v>
      </c>
    </row>
    <row r="8" spans="1:16" x14ac:dyDescent="0.25">
      <c r="A8" s="19" t="s">
        <v>134</v>
      </c>
      <c r="B8" s="19" t="s">
        <v>131</v>
      </c>
      <c r="C8" s="19" t="s">
        <v>132</v>
      </c>
      <c r="D8" s="20">
        <v>4930</v>
      </c>
      <c r="E8" s="20">
        <v>577</v>
      </c>
      <c r="F8" s="19" t="s">
        <v>133</v>
      </c>
      <c r="G8" s="19" t="s">
        <v>133</v>
      </c>
      <c r="H8" s="20">
        <v>3050000</v>
      </c>
      <c r="I8" s="20">
        <v>391000</v>
      </c>
      <c r="J8" s="19"/>
      <c r="K8" s="19">
        <v>0</v>
      </c>
      <c r="L8" s="19">
        <v>9.7100000000000006E-2</v>
      </c>
      <c r="M8" s="19">
        <f>L8*2</f>
        <v>0.19420000000000001</v>
      </c>
      <c r="N8" s="19">
        <f>M8/100</f>
        <v>1.9420000000000001E-3</v>
      </c>
    </row>
    <row r="9" spans="1:16" x14ac:dyDescent="0.25">
      <c r="A9" s="19" t="s">
        <v>135</v>
      </c>
      <c r="B9" s="19" t="s">
        <v>131</v>
      </c>
      <c r="C9" s="19" t="s">
        <v>132</v>
      </c>
      <c r="D9" s="20">
        <v>5880</v>
      </c>
      <c r="E9" s="20">
        <v>762</v>
      </c>
      <c r="F9" s="19" t="s">
        <v>133</v>
      </c>
      <c r="G9" s="19" t="s">
        <v>133</v>
      </c>
      <c r="H9" s="20">
        <v>2900000</v>
      </c>
      <c r="I9" s="20">
        <v>361000</v>
      </c>
      <c r="J9" s="19"/>
      <c r="K9" s="19">
        <v>0</v>
      </c>
      <c r="L9" s="19">
        <v>0.122</v>
      </c>
      <c r="M9" s="19">
        <f>L9*2</f>
        <v>0.24399999999999999</v>
      </c>
      <c r="N9" s="19">
        <f>M9/100</f>
        <v>2.4399999999999999E-3</v>
      </c>
    </row>
    <row r="10" spans="1:16" x14ac:dyDescent="0.25">
      <c r="A10" s="15" t="s">
        <v>136</v>
      </c>
      <c r="B10" s="15" t="s">
        <v>131</v>
      </c>
      <c r="C10" s="15" t="s">
        <v>132</v>
      </c>
      <c r="D10" s="21">
        <v>240000</v>
      </c>
      <c r="E10" s="21">
        <v>31600</v>
      </c>
      <c r="F10" s="15" t="s">
        <v>133</v>
      </c>
      <c r="G10" s="15" t="s">
        <v>133</v>
      </c>
      <c r="H10" s="21">
        <v>3010000</v>
      </c>
      <c r="I10" s="21">
        <v>383000</v>
      </c>
      <c r="J10" s="15"/>
      <c r="K10" s="15">
        <v>0</v>
      </c>
      <c r="L10" s="15">
        <v>4.79</v>
      </c>
      <c r="M10" s="15">
        <f>L10*2</f>
        <v>9.58</v>
      </c>
      <c r="N10" s="15">
        <f>M10/100</f>
        <v>9.5799999999999996E-2</v>
      </c>
      <c r="O10" s="1">
        <f>AVERAGE(N10:N11)</f>
        <v>9.6099999999999991E-2</v>
      </c>
    </row>
    <row r="11" spans="1:16" x14ac:dyDescent="0.25">
      <c r="A11" s="15" t="s">
        <v>137</v>
      </c>
      <c r="B11" s="15" t="s">
        <v>131</v>
      </c>
      <c r="C11" s="15" t="s">
        <v>132</v>
      </c>
      <c r="D11" s="21">
        <v>256000</v>
      </c>
      <c r="E11" s="21">
        <v>33600</v>
      </c>
      <c r="F11" s="15" t="s">
        <v>133</v>
      </c>
      <c r="G11" s="15" t="s">
        <v>133</v>
      </c>
      <c r="H11" s="21">
        <v>3190000</v>
      </c>
      <c r="I11" s="21">
        <v>399000</v>
      </c>
      <c r="J11" s="15"/>
      <c r="K11" s="15">
        <v>0</v>
      </c>
      <c r="L11" s="15">
        <v>4.82</v>
      </c>
      <c r="M11" s="15">
        <f t="shared" ref="M11:M19" si="0">L11*2</f>
        <v>9.64</v>
      </c>
      <c r="N11" s="15">
        <f t="shared" ref="N11:N19" si="1">M11/100</f>
        <v>9.64E-2</v>
      </c>
    </row>
    <row r="12" spans="1:16" x14ac:dyDescent="0.25">
      <c r="A12" s="15" t="s">
        <v>138</v>
      </c>
      <c r="B12" s="15" t="s">
        <v>131</v>
      </c>
      <c r="C12" s="15" t="s">
        <v>132</v>
      </c>
      <c r="D12" s="21">
        <v>13600000</v>
      </c>
      <c r="E12" s="21">
        <v>1530000</v>
      </c>
      <c r="F12" s="15" t="s">
        <v>133</v>
      </c>
      <c r="G12" s="15" t="s">
        <v>133</v>
      </c>
      <c r="H12" s="21">
        <v>2020000</v>
      </c>
      <c r="I12" s="21">
        <v>250000</v>
      </c>
      <c r="J12" s="15"/>
      <c r="K12" s="15">
        <v>0</v>
      </c>
      <c r="L12" s="15">
        <v>404</v>
      </c>
      <c r="M12" s="15">
        <f t="shared" si="0"/>
        <v>808</v>
      </c>
      <c r="N12" s="15">
        <f t="shared" si="1"/>
        <v>8.08</v>
      </c>
      <c r="O12" s="1">
        <f>AVERAGE(N12:N13)</f>
        <v>8.08</v>
      </c>
    </row>
    <row r="13" spans="1:16" x14ac:dyDescent="0.25">
      <c r="A13" s="15" t="s">
        <v>139</v>
      </c>
      <c r="B13" s="15" t="s">
        <v>131</v>
      </c>
      <c r="C13" s="15" t="s">
        <v>132</v>
      </c>
      <c r="D13" s="21">
        <v>14800000</v>
      </c>
      <c r="E13" s="21">
        <v>1600000</v>
      </c>
      <c r="F13" s="15" t="s">
        <v>133</v>
      </c>
      <c r="G13" s="15" t="s">
        <v>133</v>
      </c>
      <c r="H13" s="21">
        <v>2200000</v>
      </c>
      <c r="I13" s="21">
        <v>272000</v>
      </c>
      <c r="J13" s="15"/>
      <c r="K13" s="15">
        <v>0</v>
      </c>
      <c r="L13" s="15">
        <v>404</v>
      </c>
      <c r="M13" s="15">
        <f t="shared" si="0"/>
        <v>808</v>
      </c>
      <c r="N13" s="15">
        <f t="shared" si="1"/>
        <v>8.08</v>
      </c>
    </row>
    <row r="14" spans="1:16" x14ac:dyDescent="0.25">
      <c r="A14" s="19" t="s">
        <v>140</v>
      </c>
      <c r="B14" s="19" t="s">
        <v>131</v>
      </c>
      <c r="C14" s="19" t="s">
        <v>132</v>
      </c>
      <c r="D14" s="20">
        <v>17900</v>
      </c>
      <c r="E14" s="20">
        <v>2070</v>
      </c>
      <c r="F14" s="19" t="s">
        <v>133</v>
      </c>
      <c r="G14" s="19" t="s">
        <v>133</v>
      </c>
      <c r="H14" s="20">
        <v>3120000</v>
      </c>
      <c r="I14" s="20">
        <v>402000</v>
      </c>
      <c r="J14" s="19"/>
      <c r="K14" s="19">
        <v>0</v>
      </c>
      <c r="L14" s="19">
        <v>0.34399999999999997</v>
      </c>
      <c r="M14" s="19">
        <f t="shared" si="0"/>
        <v>0.68799999999999994</v>
      </c>
      <c r="N14" s="19">
        <f t="shared" si="1"/>
        <v>6.8799999999999998E-3</v>
      </c>
    </row>
    <row r="15" spans="1:16" x14ac:dyDescent="0.25">
      <c r="A15" s="19" t="s">
        <v>141</v>
      </c>
      <c r="B15" s="19" t="s">
        <v>131</v>
      </c>
      <c r="C15" s="19" t="s">
        <v>132</v>
      </c>
      <c r="D15" s="20">
        <v>8960</v>
      </c>
      <c r="E15" s="20">
        <v>930</v>
      </c>
      <c r="F15" s="19" t="s">
        <v>133</v>
      </c>
      <c r="G15" s="19" t="s">
        <v>133</v>
      </c>
      <c r="H15" s="20">
        <v>2920000</v>
      </c>
      <c r="I15" s="20">
        <v>366000</v>
      </c>
      <c r="J15" s="19"/>
      <c r="K15" s="19">
        <v>0</v>
      </c>
      <c r="L15" s="19">
        <v>0.184</v>
      </c>
      <c r="M15" s="19">
        <f t="shared" si="0"/>
        <v>0.36799999999999999</v>
      </c>
      <c r="N15" s="19">
        <f t="shared" si="1"/>
        <v>3.6800000000000001E-3</v>
      </c>
    </row>
    <row r="16" spans="1:16" x14ac:dyDescent="0.25">
      <c r="A16" s="15" t="s">
        <v>142</v>
      </c>
      <c r="B16" s="15" t="s">
        <v>131</v>
      </c>
      <c r="C16" s="15" t="s">
        <v>132</v>
      </c>
      <c r="D16" s="21">
        <v>261000</v>
      </c>
      <c r="E16" s="21">
        <v>34200</v>
      </c>
      <c r="F16" s="15" t="s">
        <v>133</v>
      </c>
      <c r="G16" s="15" t="s">
        <v>133</v>
      </c>
      <c r="H16" s="21">
        <v>3190000</v>
      </c>
      <c r="I16" s="21">
        <v>397000</v>
      </c>
      <c r="J16" s="15"/>
      <c r="K16" s="15">
        <v>0</v>
      </c>
      <c r="L16" s="15">
        <v>4.92</v>
      </c>
      <c r="M16" s="15">
        <f t="shared" si="0"/>
        <v>9.84</v>
      </c>
      <c r="N16" s="15">
        <f t="shared" si="1"/>
        <v>9.8400000000000001E-2</v>
      </c>
      <c r="O16" s="1">
        <f>AVERAGE(N16:N17)</f>
        <v>9.6799999999999997E-2</v>
      </c>
    </row>
    <row r="17" spans="1:16" x14ac:dyDescent="0.25">
      <c r="A17" s="15" t="s">
        <v>245</v>
      </c>
      <c r="B17" s="15" t="s">
        <v>131</v>
      </c>
      <c r="C17" s="15" t="s">
        <v>132</v>
      </c>
      <c r="D17" s="21">
        <v>231000</v>
      </c>
      <c r="E17" s="21">
        <v>30600</v>
      </c>
      <c r="F17" s="15" t="s">
        <v>133</v>
      </c>
      <c r="G17" s="15" t="s">
        <v>133</v>
      </c>
      <c r="H17" s="21">
        <v>2920000</v>
      </c>
      <c r="I17" s="21">
        <v>370000</v>
      </c>
      <c r="J17" s="15"/>
      <c r="K17" s="15">
        <v>0</v>
      </c>
      <c r="L17" s="15">
        <v>4.76</v>
      </c>
      <c r="M17" s="15">
        <f t="shared" si="0"/>
        <v>9.52</v>
      </c>
      <c r="N17" s="15">
        <f t="shared" si="1"/>
        <v>9.5199999999999993E-2</v>
      </c>
    </row>
    <row r="18" spans="1:16" x14ac:dyDescent="0.25">
      <c r="A18" s="15" t="s">
        <v>143</v>
      </c>
      <c r="B18" s="15" t="s">
        <v>131</v>
      </c>
      <c r="C18" s="15" t="s">
        <v>132</v>
      </c>
      <c r="D18" s="21">
        <v>15200000</v>
      </c>
      <c r="E18" s="21">
        <v>1640000</v>
      </c>
      <c r="F18" s="15" t="s">
        <v>133</v>
      </c>
      <c r="G18" s="15" t="s">
        <v>133</v>
      </c>
      <c r="H18" s="21">
        <v>2070000</v>
      </c>
      <c r="I18" s="21">
        <v>255000</v>
      </c>
      <c r="J18" s="15"/>
      <c r="K18" s="15">
        <v>0</v>
      </c>
      <c r="L18" s="15">
        <v>443</v>
      </c>
      <c r="M18" s="15">
        <f t="shared" si="0"/>
        <v>886</v>
      </c>
      <c r="N18" s="15">
        <f t="shared" si="1"/>
        <v>8.86</v>
      </c>
      <c r="O18" s="1">
        <f>AVERAGE(N18:N19)</f>
        <v>8.82</v>
      </c>
    </row>
    <row r="19" spans="1:16" x14ac:dyDescent="0.25">
      <c r="A19" s="15" t="s">
        <v>144</v>
      </c>
      <c r="B19" s="15" t="s">
        <v>131</v>
      </c>
      <c r="C19" s="15" t="s">
        <v>132</v>
      </c>
      <c r="D19" s="21">
        <v>16800000</v>
      </c>
      <c r="E19" s="21">
        <v>1720000</v>
      </c>
      <c r="F19" s="15" t="s">
        <v>133</v>
      </c>
      <c r="G19" s="15" t="s">
        <v>133</v>
      </c>
      <c r="H19" s="21">
        <v>2290000</v>
      </c>
      <c r="I19" s="21">
        <v>282000</v>
      </c>
      <c r="J19" s="15"/>
      <c r="K19" s="15">
        <v>0</v>
      </c>
      <c r="L19" s="15">
        <v>439</v>
      </c>
      <c r="M19" s="15">
        <f t="shared" si="0"/>
        <v>878</v>
      </c>
      <c r="N19" s="15">
        <f t="shared" si="1"/>
        <v>8.7799999999999994</v>
      </c>
    </row>
    <row r="21" spans="1:16" x14ac:dyDescent="0.25">
      <c r="A21" s="1" t="s">
        <v>247</v>
      </c>
    </row>
    <row r="22" spans="1:16" x14ac:dyDescent="0.25">
      <c r="A22" s="1" t="s">
        <v>119</v>
      </c>
      <c r="B22" s="1" t="s">
        <v>120</v>
      </c>
      <c r="C22" s="1" t="s">
        <v>121</v>
      </c>
      <c r="D22" s="1" t="s">
        <v>122</v>
      </c>
      <c r="E22" s="1" t="s">
        <v>123</v>
      </c>
      <c r="F22" s="1" t="s">
        <v>124</v>
      </c>
      <c r="G22" s="1" t="s">
        <v>125</v>
      </c>
      <c r="H22" s="1" t="s">
        <v>126</v>
      </c>
      <c r="I22" s="1" t="s">
        <v>127</v>
      </c>
      <c r="J22" s="1" t="s">
        <v>128</v>
      </c>
      <c r="K22" s="1" t="s">
        <v>129</v>
      </c>
      <c r="L22" s="1" t="s">
        <v>229</v>
      </c>
      <c r="M22" s="1" t="s">
        <v>130</v>
      </c>
      <c r="N22" s="1" t="s">
        <v>230</v>
      </c>
      <c r="O22" s="1" t="s">
        <v>231</v>
      </c>
      <c r="P22" s="1" t="s">
        <v>232</v>
      </c>
    </row>
    <row r="23" spans="1:16" x14ac:dyDescent="0.25">
      <c r="A23" s="1" t="s">
        <v>136</v>
      </c>
      <c r="B23" s="1" t="s">
        <v>131</v>
      </c>
      <c r="C23" s="1" t="s">
        <v>132</v>
      </c>
      <c r="D23" s="17">
        <v>240000</v>
      </c>
      <c r="E23" s="17">
        <v>31600</v>
      </c>
      <c r="F23" s="1" t="s">
        <v>133</v>
      </c>
      <c r="G23" s="1" t="s">
        <v>133</v>
      </c>
      <c r="H23" s="17">
        <v>3010000</v>
      </c>
      <c r="I23" s="17">
        <v>383000</v>
      </c>
      <c r="K23" s="1">
        <v>0</v>
      </c>
      <c r="L23" s="1">
        <v>4.79</v>
      </c>
      <c r="M23" s="1">
        <f>L23*2</f>
        <v>9.58</v>
      </c>
      <c r="N23" s="15">
        <f>M23/100</f>
        <v>9.5799999999999996E-2</v>
      </c>
      <c r="O23" s="1">
        <v>0.1</v>
      </c>
      <c r="P23" s="1">
        <f>N23/O23*100</f>
        <v>95.8</v>
      </c>
    </row>
    <row r="24" spans="1:16" x14ac:dyDescent="0.25">
      <c r="A24" s="1" t="s">
        <v>137</v>
      </c>
      <c r="B24" s="1" t="s">
        <v>131</v>
      </c>
      <c r="C24" s="1" t="s">
        <v>132</v>
      </c>
      <c r="D24" s="17">
        <v>256000</v>
      </c>
      <c r="E24" s="17">
        <v>33600</v>
      </c>
      <c r="F24" s="1" t="s">
        <v>133</v>
      </c>
      <c r="G24" s="1" t="s">
        <v>133</v>
      </c>
      <c r="H24" s="17">
        <v>3190000</v>
      </c>
      <c r="I24" s="17">
        <v>399000</v>
      </c>
      <c r="K24" s="1">
        <v>0</v>
      </c>
      <c r="L24" s="1">
        <v>4.82</v>
      </c>
      <c r="M24" s="1">
        <f t="shared" ref="M24" si="2">L24*2</f>
        <v>9.64</v>
      </c>
      <c r="N24" s="15">
        <f t="shared" ref="N24" si="3">M24/100</f>
        <v>9.64E-2</v>
      </c>
      <c r="O24" s="1">
        <v>0.1</v>
      </c>
      <c r="P24" s="1">
        <f t="shared" ref="P24" si="4">N24/O24*100</f>
        <v>96.399999999999991</v>
      </c>
    </row>
    <row r="25" spans="1:16" x14ac:dyDescent="0.25">
      <c r="A25" s="1" t="s">
        <v>248</v>
      </c>
      <c r="P25" s="1">
        <f>AVERAGE(P23:P24)</f>
        <v>96.1</v>
      </c>
    </row>
    <row r="27" spans="1:16" x14ac:dyDescent="0.25">
      <c r="A27" s="1" t="s">
        <v>249</v>
      </c>
    </row>
    <row r="28" spans="1:16" x14ac:dyDescent="0.25">
      <c r="B28" s="1" t="s">
        <v>233</v>
      </c>
      <c r="C28" s="1" t="s">
        <v>234</v>
      </c>
      <c r="D28" s="1" t="s">
        <v>235</v>
      </c>
      <c r="E28" s="17" t="s">
        <v>236</v>
      </c>
    </row>
    <row r="29" spans="1:16" x14ac:dyDescent="0.25">
      <c r="A29" s="1" t="s">
        <v>136</v>
      </c>
      <c r="B29" s="1">
        <v>9.5799999999999996E-2</v>
      </c>
      <c r="C29" s="1">
        <v>115</v>
      </c>
      <c r="D29" s="1">
        <f>B29*3/C29</f>
        <v>2.4991304347826088E-3</v>
      </c>
      <c r="E29" s="1">
        <f>B29*10/C29</f>
        <v>8.330434782608696E-3</v>
      </c>
    </row>
  </sheetData>
  <phoneticPr fontId="13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qPCR</vt:lpstr>
      <vt:lpstr>t-test</vt:lpstr>
      <vt:lpstr>PLS-DA</vt:lpstr>
      <vt:lpstr>VIP via PLS-DA</vt:lpstr>
      <vt:lpstr>Pearson correlation</vt:lpstr>
      <vt:lpstr>LC-MS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Zhi-Feng Chen</cp:lastModifiedBy>
  <dcterms:created xsi:type="dcterms:W3CDTF">2006-09-16T00:00:00Z</dcterms:created>
  <dcterms:modified xsi:type="dcterms:W3CDTF">2018-11-27T02:19:44Z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